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https://arkansasdfa-my.sharepoint.com/personal/sandhya_kombathula_dfa_arkansas_gov/Documents/Desktop/Web Support/"/>
    </mc:Choice>
  </mc:AlternateContent>
  <xr:revisionPtr revIDLastSave="0" documentId="8_{5D1C0B9E-FACF-4003-BCA6-8D3E83EF18F6}" xr6:coauthVersionLast="47" xr6:coauthVersionMax="47" xr10:uidLastSave="{00000000-0000-0000-0000-000000000000}"/>
  <bookViews>
    <workbookView xWindow="1560" yWindow="1560" windowWidth="21600" windowHeight="11385" xr2:uid="{73925C38-1B0A-49BF-B123-EC55AD623D14}"/>
  </bookViews>
  <sheets>
    <sheet name="Title Page" sheetId="1" r:id="rId1"/>
    <sheet name="Table of Contents - Part 1" sheetId="2" r:id="rId2"/>
    <sheet name="General Instructions" sheetId="3" r:id="rId3"/>
    <sheet name="61.0000 Closing Status Report-1" sheetId="4" r:id="rId4"/>
    <sheet name="Deposits-Fin.Inst. &amp; CDs" sheetId="7" r:id="rId5"/>
    <sheet name="110.0000 Form-Dep. in Fin. Inst" sheetId="8" r:id="rId6"/>
    <sheet name="111.0000 Form-Certific. of Dep." sheetId="11" r:id="rId7"/>
    <sheet name="Form - CCR Class.-Deposit &amp; CD" sheetId="9" r:id="rId8"/>
    <sheet name="Form - Information for CDs" sheetId="12" r:id="rId9"/>
    <sheet name="Investments" sheetId="13" r:id="rId10"/>
    <sheet name="113.0000 Form-Investments" sheetId="76" r:id="rId11"/>
    <sheet name="Form - CCR Class.-Investments" sheetId="15" r:id="rId12"/>
    <sheet name="114.0000 Form-Add'l. Dep. &amp; Inv" sheetId="16" r:id="rId13"/>
    <sheet name="Receivables" sheetId="17" r:id="rId14"/>
    <sheet name="Rules for Recognition" sheetId="18" r:id="rId15"/>
    <sheet name="Loans and Notes Rec" sheetId="19" r:id="rId16"/>
    <sheet name="120.0000 Form-Loans &amp; Notes Rec" sheetId="20" r:id="rId17"/>
    <sheet name="AR &amp; Federal Grants Rec." sheetId="21" r:id="rId18"/>
    <sheet name="121.0000 Form-AR &amp; Fed. Grants" sheetId="77" r:id="rId19"/>
    <sheet name="Inventory" sheetId="79" r:id="rId20"/>
    <sheet name="150.0000 Form - Inventory" sheetId="81" r:id="rId21"/>
    <sheet name="Prepaid Expenses" sheetId="78" r:id="rId22"/>
    <sheet name="141.0000 Form-Sched. of PP Exp" sheetId="27" r:id="rId23"/>
    <sheet name="240.0000 Form-Legal Counsel" sheetId="28" r:id="rId24"/>
    <sheet name="Claims &amp; Judgments" sheetId="30" r:id="rId25"/>
    <sheet name="242.0000 Form-Claims &amp; Judgment" sheetId="31" r:id="rId26"/>
    <sheet name="Unearned Income" sheetId="34" r:id="rId27"/>
    <sheet name="702.0000 Form-Misc. Disclosures" sheetId="35" r:id="rId28"/>
    <sheet name="705.0000 Form-Contr Self-Assess" sheetId="82" r:id="rId29"/>
  </sheets>
  <externalReferences>
    <externalReference r:id="rId30"/>
    <externalReference r:id="rId31"/>
    <externalReference r:id="rId32"/>
    <externalReference r:id="rId33"/>
    <externalReference r:id="rId34"/>
    <externalReference r:id="rId35"/>
    <externalReference r:id="rId36"/>
  </externalReferences>
  <definedNames>
    <definedName name="__123Graph_A" localSheetId="20" hidden="1">[1]TRSNEWS!#REF!</definedName>
    <definedName name="__123Graph_A" localSheetId="7" hidden="1">[1]TRSNEWS!#REF!</definedName>
    <definedName name="__123Graph_A" localSheetId="19" hidden="1">[1]TRSNEWS!#REF!</definedName>
    <definedName name="__123Graph_A" hidden="1">[1]TRSNEWS!#REF!</definedName>
    <definedName name="__123Graph_ACurrent" hidden="1">'[2]financing '!$A$245:$A$294</definedName>
    <definedName name="__123Graph_AGRAPH2" localSheetId="7" hidden="1">[3]ASSETS1!#REF!</definedName>
    <definedName name="__123Graph_AGRAPH2" localSheetId="19" hidden="1">[3]ASSETS1!#REF!</definedName>
    <definedName name="__123Graph_AGRAPH2" hidden="1">[3]ASSETS1!#REF!</definedName>
    <definedName name="__123Graph_B" localSheetId="20" hidden="1">[1]TRSNEWS!#REF!</definedName>
    <definedName name="__123Graph_B" localSheetId="19" hidden="1">[1]TRSNEWS!#REF!</definedName>
    <definedName name="__123Graph_B" hidden="1">[1]TRSNEWS!#REF!</definedName>
    <definedName name="__123Graph_BCurrent" hidden="1">'[2]financing '!$B$245:$B$294</definedName>
    <definedName name="__123Graph_BGRAPH1" hidden="1">[4]ASSETS!$B$39:$I$39</definedName>
    <definedName name="__123Graph_BGRAPH2" hidden="1">[4]ASSETS!$B$43:$I$43</definedName>
    <definedName name="__123Graph_CCurrent" hidden="1">'[2]financing '!$D$245:$D$294</definedName>
    <definedName name="__123Graph_CGRAPH1" hidden="1">[4]ASSETS!$B$40:$I$40</definedName>
    <definedName name="__123Graph_CGRAPH2" hidden="1">[4]ASSETS!$B$44:$I$44</definedName>
    <definedName name="__123Graph_DCurrent" hidden="1">'[2]financing '!$F$245:$F$294</definedName>
    <definedName name="__123Graph_X" localSheetId="7" hidden="1">[1]TRSNEWS!#REF!</definedName>
    <definedName name="__123Graph_X" localSheetId="19" hidden="1">[1]TRSNEWS!#REF!</definedName>
    <definedName name="__123Graph_X" hidden="1">[1]TRSNEWS!#REF!</definedName>
    <definedName name="__123Graph_XGRAPH1" hidden="1">[4]ASSETS!$B$4:$K$4</definedName>
    <definedName name="__123Graph_XGRAPH2" hidden="1">[4]ASSETS!$B$4:$I$4</definedName>
    <definedName name="_1__123Graph_AChart_1A" localSheetId="7" hidden="1">[3]ASSETS1!#REF!</definedName>
    <definedName name="_1__123Graph_AChart_1A" localSheetId="19" hidden="1">[3]ASSETS1!#REF!</definedName>
    <definedName name="_1__123Graph_AChart_1A" hidden="1">[3]ASSETS1!#REF!</definedName>
    <definedName name="_2__123Graph_CChart_1A" localSheetId="20" hidden="1">[3]ASSETS1!#REF!</definedName>
    <definedName name="_2__123Graph_CChart_1A" localSheetId="19" hidden="1">[3]ASSETS1!#REF!</definedName>
    <definedName name="_2__123Graph_CChart_1A" hidden="1">[3]ASSETS1!#REF!</definedName>
    <definedName name="_Fill" localSheetId="20" hidden="1">#REF!</definedName>
    <definedName name="_Fill" localSheetId="7" hidden="1">#REF!</definedName>
    <definedName name="_Fill" localSheetId="19" hidden="1">#REF!</definedName>
    <definedName name="_Fill" hidden="1">#REF!</definedName>
    <definedName name="_Key1" localSheetId="20" hidden="1">#REF!</definedName>
    <definedName name="_Key1" localSheetId="7" hidden="1">#REF!</definedName>
    <definedName name="_Key1" localSheetId="19" hidden="1">#REF!</definedName>
    <definedName name="_Key1" hidden="1">#REF!</definedName>
    <definedName name="_Order1" hidden="1">0</definedName>
    <definedName name="_Sort" localSheetId="20" hidden="1">#REF!</definedName>
    <definedName name="_Sort" localSheetId="7" hidden="1">#REF!</definedName>
    <definedName name="_Sort" localSheetId="19" hidden="1">#REF!</definedName>
    <definedName name="_Sort" hidden="1">#REF!</definedName>
    <definedName name="CCRC" localSheetId="20" hidden="1">{#N/A,#N/A,TRUE,"EXHC"}</definedName>
    <definedName name="CCRC" localSheetId="19" hidden="1">{#N/A,#N/A,TRUE,"EXHC"}</definedName>
    <definedName name="CCRC" hidden="1">{#N/A,#N/A,TRUE,"EXHC"}</definedName>
    <definedName name="DATA1">#REF!</definedName>
    <definedName name="ddd" localSheetId="5">#REF!</definedName>
    <definedName name="ddd" localSheetId="6">#REF!</definedName>
    <definedName name="ddd" localSheetId="10">#REF!</definedName>
    <definedName name="ddd" localSheetId="12">#REF!</definedName>
    <definedName name="ddd" localSheetId="16">#REF!</definedName>
    <definedName name="ddd" localSheetId="18">#REF!</definedName>
    <definedName name="ddd" localSheetId="20">#REF!</definedName>
    <definedName name="ddd" localSheetId="3">#REF!</definedName>
    <definedName name="ddd" localSheetId="4">#REF!</definedName>
    <definedName name="ddd" localSheetId="7">#REF!</definedName>
    <definedName name="ddd" localSheetId="19">#REF!</definedName>
    <definedName name="ddd" localSheetId="9">#REF!</definedName>
    <definedName name="ddd">#REF!</definedName>
    <definedName name="dddd" localSheetId="5">#REF!</definedName>
    <definedName name="dddd" localSheetId="6">#REF!</definedName>
    <definedName name="dddd" localSheetId="3">#REF!</definedName>
    <definedName name="dddd" localSheetId="4">#REF!</definedName>
    <definedName name="dddd" localSheetId="7">#REF!</definedName>
    <definedName name="dddd" localSheetId="9">#REF!</definedName>
    <definedName name="dddd">#REF!</definedName>
    <definedName name="f" localSheetId="7" hidden="1">#REF!</definedName>
    <definedName name="f" hidden="1">#REF!</definedName>
    <definedName name="Fund_Type" localSheetId="5">#REF!</definedName>
    <definedName name="Fund_Type" localSheetId="6">#REF!</definedName>
    <definedName name="Fund_Type" localSheetId="10">#REF!</definedName>
    <definedName name="Fund_Type" localSheetId="12">#REF!</definedName>
    <definedName name="Fund_Type" localSheetId="20">#REF!</definedName>
    <definedName name="Fund_Type" localSheetId="3">#REF!</definedName>
    <definedName name="Fund_Type" localSheetId="4">#REF!</definedName>
    <definedName name="Fund_Type" localSheetId="7">#N/A</definedName>
    <definedName name="Fund_Type" localSheetId="11">'Form - CCR Class.-Investments'!#REF!</definedName>
    <definedName name="Fund_Type" localSheetId="8">#REF!</definedName>
    <definedName name="Fund_Type" localSheetId="19">#REF!</definedName>
    <definedName name="Fund_Type" localSheetId="9">#REF!</definedName>
    <definedName name="Fund_Type">#REF!</definedName>
    <definedName name="Fundtype" localSheetId="5">#REF!</definedName>
    <definedName name="Fundtype" localSheetId="6">#REF!</definedName>
    <definedName name="Fundtype" localSheetId="10">#REF!</definedName>
    <definedName name="Fundtype" localSheetId="12">#REF!</definedName>
    <definedName name="Fundtype" localSheetId="16">#REF!</definedName>
    <definedName name="Fundtype" localSheetId="18">#REF!</definedName>
    <definedName name="Fundtype" localSheetId="20">#REF!</definedName>
    <definedName name="Fundtype" localSheetId="3">#REF!</definedName>
    <definedName name="Fundtype" localSheetId="4">#REF!</definedName>
    <definedName name="Fundtype" localSheetId="7">#REF!</definedName>
    <definedName name="Fundtype" localSheetId="9">#REF!</definedName>
    <definedName name="Fundtype">#REF!</definedName>
    <definedName name="OLE_LINK6" localSheetId="9">Investments!#REF!</definedName>
    <definedName name="outcome" localSheetId="5">'[5]Form 10 - Claims &amp; Judgments'!$E$56:$E$59</definedName>
    <definedName name="outcome" localSheetId="6">'[5]Form 10 - Claims &amp; Judgments'!$E$56:$E$59</definedName>
    <definedName name="outcome" localSheetId="10">'[5]Form 10 - Claims &amp; Judgments'!$E$56:$E$59</definedName>
    <definedName name="outcome" localSheetId="12">'[5]Form 10 - Claims &amp; Judgments'!$E$56:$E$59</definedName>
    <definedName name="outcome" localSheetId="4">'[5]Form 10 - Claims &amp; Judgments'!$E$56:$E$59</definedName>
    <definedName name="outcome" localSheetId="7">'[6]Form 10 - Claims &amp; Judgments'!$E$56:$E$59</definedName>
    <definedName name="outcome" localSheetId="8">'[7]Form 10 - Claims &amp; Judgments'!$E$56:$E$59</definedName>
    <definedName name="outcome" localSheetId="9">'[5]Form 10 - Claims &amp; Judgments'!$E$56:$E$59</definedName>
    <definedName name="outcome">'[6]Form 10 - Claims &amp; Judgments'!$E$56:$E$59</definedName>
    <definedName name="p">'[6]Form 10 - Claims &amp; Judgments'!$E$56:$E$59</definedName>
    <definedName name="_xlnm.Print_Area" localSheetId="5">'110.0000 Form-Dep. in Fin. Inst'!$A$1:$S$47</definedName>
    <definedName name="_xlnm.Print_Area" localSheetId="6">'111.0000 Form-Certific. of Dep.'!$A$1:$U$54</definedName>
    <definedName name="_xlnm.Print_Area" localSheetId="10">'113.0000 Form-Investments'!$A$1:$Z$62</definedName>
    <definedName name="_xlnm.Print_Area" localSheetId="12">'114.0000 Form-Add''l. Dep. &amp; Inv'!$A$1:$K$129</definedName>
    <definedName name="_xlnm.Print_Area" localSheetId="18">'121.0000 Form-AR &amp; Fed. Grants'!$A$1:$P$42</definedName>
    <definedName name="_xlnm.Print_Area" localSheetId="25">'242.0000 Form-Claims &amp; Judgment'!$A$1:$P$51</definedName>
    <definedName name="_xlnm.Print_Area" localSheetId="28">'705.0000 Form-Contr Self-Assess'!$A$1:$J$189</definedName>
    <definedName name="_xlnm.Print_Area" localSheetId="7">'Form - CCR Class.-Deposit &amp; CD'!$A$1:$J$50</definedName>
    <definedName name="_xlnm.Print_Area" localSheetId="21">'Prepaid Expenses'!$A$1:$J$129</definedName>
    <definedName name="_xlnm.Print_Titles" localSheetId="5">'110.0000 Form-Dep. in Fin. Inst'!$1:$16</definedName>
    <definedName name="_xlnm.Print_Titles" localSheetId="6">'111.0000 Form-Certific. of Dep.'!$1:$16</definedName>
    <definedName name="_xlnm.Print_Titles" localSheetId="10">'113.0000 Form-Investments'!$1:$16</definedName>
    <definedName name="_xlnm.Print_Titles" localSheetId="12">'114.0000 Form-Add''l. Dep. &amp; Inv'!$1:$11</definedName>
    <definedName name="_xlnm.Print_Titles" localSheetId="18">'121.0000 Form-AR &amp; Fed. Grants'!$1:$16</definedName>
    <definedName name="_xlnm.Print_Titles" localSheetId="22">'141.0000 Form-Sched. of PP Exp'!$1:$15</definedName>
    <definedName name="_xlnm.Print_Titles" localSheetId="20">'150.0000 Form - Inventory'!$1:$15</definedName>
    <definedName name="_xlnm.Print_Titles" localSheetId="25">'242.0000 Form-Claims &amp; Judgment'!$1:$11</definedName>
    <definedName name="_xlnm.Print_Titles" localSheetId="3">'61.0000 Closing Status Report-1'!$1:$5</definedName>
    <definedName name="_xlnm.Print_Titles" localSheetId="27">'702.0000 Form-Misc. Disclosures'!$1:$11</definedName>
    <definedName name="_xlnm.Print_Titles" localSheetId="28">'705.0000 Form-Contr Self-Assess'!$1:$11</definedName>
    <definedName name="_xlnm.Print_Titles" localSheetId="17">'AR &amp; Federal Grants Rec.'!$1:$11</definedName>
    <definedName name="_xlnm.Print_Titles" localSheetId="24">'Claims &amp; Judgments'!$1:$11</definedName>
    <definedName name="_xlnm.Print_Titles" localSheetId="4">'Deposits-Fin.Inst. &amp; CDs'!$1:$12</definedName>
    <definedName name="_xlnm.Print_Titles" localSheetId="11">'Form - CCR Class.-Investments'!$1:$3</definedName>
    <definedName name="_xlnm.Print_Titles" localSheetId="2">'General Instructions'!$1:$11</definedName>
    <definedName name="_xlnm.Print_Titles" localSheetId="9">Investments!$1:$11</definedName>
    <definedName name="_xlnm.Print_Titles" localSheetId="15">'Loans and Notes Rec'!$1:$11</definedName>
    <definedName name="_xlnm.Print_Titles" localSheetId="21">'Prepaid Expenses'!$1:$11</definedName>
    <definedName name="_xlnm.Print_Titles" localSheetId="13">Receivables!$1:$11</definedName>
    <definedName name="_xlnm.Print_Titles" localSheetId="14">'Rules for Recognition'!$1:$12</definedName>
    <definedName name="_xlnm.Print_Titles" localSheetId="1">'Table of Contents - Part 1'!$1:$11</definedName>
    <definedName name="qwer" localSheetId="5"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6"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1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1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2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7"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19"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localSheetId="9"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qwer"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recorded" localSheetId="5">#REF!</definedName>
    <definedName name="recorded" localSheetId="6">#REF!</definedName>
    <definedName name="recorded" localSheetId="10">#REF!</definedName>
    <definedName name="recorded" localSheetId="12">#REF!</definedName>
    <definedName name="recorded" localSheetId="16">#REF!</definedName>
    <definedName name="recorded" localSheetId="18">#REF!</definedName>
    <definedName name="recorded" localSheetId="20">#REF!</definedName>
    <definedName name="recorded" localSheetId="25">'242.0000 Form-Claims &amp; Judgment'!$P$56:$P$57</definedName>
    <definedName name="recorded" localSheetId="3">#REF!</definedName>
    <definedName name="recorded" localSheetId="4">#REF!</definedName>
    <definedName name="recorded" localSheetId="7">#REF!</definedName>
    <definedName name="recorded" localSheetId="19">#REF!</definedName>
    <definedName name="recorded" localSheetId="9">#REF!</definedName>
    <definedName name="recorded">#REF!</definedName>
    <definedName name="Restricted_or_unrestricted?" localSheetId="7">#REF!</definedName>
    <definedName name="Restricted_or_unrestricted?" localSheetId="19">#REF!</definedName>
    <definedName name="Restricted_or_unrestricted?">#REF!</definedName>
    <definedName name="sadf" localSheetId="5"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6"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1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1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2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7"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19"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localSheetId="9"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adf"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ss" localSheetId="5" hidden="1">{#N/A,#N/A,FALSE,"Financing";#N/A,#N/A,FALSE,"PBO - input";#N/A,#N/A,FALSE,"PBO results";#N/A,#N/A,FALSE,"Valuation Assets";#N/A,#N/A,FALSE,"Reconciliation";#N/A,#N/A,FALSE,"Gain-Loss Derivation";#N/A,#N/A,FALSE,"Gain-Loss by Source"}</definedName>
    <definedName name="ss" localSheetId="6" hidden="1">{#N/A,#N/A,FALSE,"Financing";#N/A,#N/A,FALSE,"PBO - input";#N/A,#N/A,FALSE,"PBO results";#N/A,#N/A,FALSE,"Valuation Assets";#N/A,#N/A,FALSE,"Reconciliation";#N/A,#N/A,FALSE,"Gain-Loss Derivation";#N/A,#N/A,FALSE,"Gain-Loss by Source"}</definedName>
    <definedName name="ss" localSheetId="10" hidden="1">{#N/A,#N/A,FALSE,"Financing";#N/A,#N/A,FALSE,"PBO - input";#N/A,#N/A,FALSE,"PBO results";#N/A,#N/A,FALSE,"Valuation Assets";#N/A,#N/A,FALSE,"Reconciliation";#N/A,#N/A,FALSE,"Gain-Loss Derivation";#N/A,#N/A,FALSE,"Gain-Loss by Source"}</definedName>
    <definedName name="ss" localSheetId="12" hidden="1">{#N/A,#N/A,FALSE,"Financing";#N/A,#N/A,FALSE,"PBO - input";#N/A,#N/A,FALSE,"PBO results";#N/A,#N/A,FALSE,"Valuation Assets";#N/A,#N/A,FALSE,"Reconciliation";#N/A,#N/A,FALSE,"Gain-Loss Derivation";#N/A,#N/A,FALSE,"Gain-Loss by Source"}</definedName>
    <definedName name="ss" localSheetId="20" hidden="1">{#N/A,#N/A,FALSE,"Financing";#N/A,#N/A,FALSE,"PBO - input";#N/A,#N/A,FALSE,"PBO results";#N/A,#N/A,FALSE,"Valuation Assets";#N/A,#N/A,FALSE,"Reconciliation";#N/A,#N/A,FALSE,"Gain-Loss Derivation";#N/A,#N/A,FALSE,"Gain-Loss by Source"}</definedName>
    <definedName name="ss" localSheetId="7" hidden="1">{#N/A,#N/A,FALSE,"Financing";#N/A,#N/A,FALSE,"PBO - input";#N/A,#N/A,FALSE,"PBO results";#N/A,#N/A,FALSE,"Valuation Assets";#N/A,#N/A,FALSE,"Reconciliation";#N/A,#N/A,FALSE,"Gain-Loss Derivation";#N/A,#N/A,FALSE,"Gain-Loss by Source"}</definedName>
    <definedName name="ss" localSheetId="19" hidden="1">{#N/A,#N/A,FALSE,"Financing";#N/A,#N/A,FALSE,"PBO - input";#N/A,#N/A,FALSE,"PBO results";#N/A,#N/A,FALSE,"Valuation Assets";#N/A,#N/A,FALSE,"Reconciliation";#N/A,#N/A,FALSE,"Gain-Loss Derivation";#N/A,#N/A,FALSE,"Gain-Loss by Source"}</definedName>
    <definedName name="ss" localSheetId="9" hidden="1">{#N/A,#N/A,FALSE,"Financing";#N/A,#N/A,FALSE,"PBO - input";#N/A,#N/A,FALSE,"PBO results";#N/A,#N/A,FALSE,"Valuation Assets";#N/A,#N/A,FALSE,"Reconciliation";#N/A,#N/A,FALSE,"Gain-Loss Derivation";#N/A,#N/A,FALSE,"Gain-Loss by Source"}</definedName>
    <definedName name="ss" hidden="1">{#N/A,#N/A,FALSE,"Financing";#N/A,#N/A,FALSE,"PBO - input";#N/A,#N/A,FALSE,"PBO results";#N/A,#N/A,FALSE,"Valuation Assets";#N/A,#N/A,FALSE,"Reconciliation";#N/A,#N/A,FALSE,"Gain-Loss Derivation";#N/A,#N/A,FALSE,"Gain-Loss by Source"}</definedName>
    <definedName name="type" localSheetId="5">#REF!</definedName>
    <definedName name="type" localSheetId="6">#REF!</definedName>
    <definedName name="type" localSheetId="10">#REF!</definedName>
    <definedName name="type" localSheetId="12">#REF!</definedName>
    <definedName name="type" localSheetId="16">#REF!</definedName>
    <definedName name="type" localSheetId="18">#REF!</definedName>
    <definedName name="type" localSheetId="20">#REF!</definedName>
    <definedName name="type" localSheetId="3">#REF!</definedName>
    <definedName name="type" localSheetId="4">#REF!</definedName>
    <definedName name="type" localSheetId="7">#REF!</definedName>
    <definedName name="type" localSheetId="19">#REF!</definedName>
    <definedName name="type" localSheetId="9">#REF!</definedName>
    <definedName name="type">#REF!</definedName>
    <definedName name="wrn.ACTIVE._.LIABILITIES._.SUMMARY." localSheetId="5" hidden="1">{#N/A,#N/A,FALSE,"ACTIVE LIABILITIES"}</definedName>
    <definedName name="wrn.ACTIVE._.LIABILITIES._.SUMMARY." localSheetId="6" hidden="1">{#N/A,#N/A,FALSE,"ACTIVE LIABILITIES"}</definedName>
    <definedName name="wrn.ACTIVE._.LIABILITIES._.SUMMARY." localSheetId="10" hidden="1">{#N/A,#N/A,FALSE,"ACTIVE LIABILITIES"}</definedName>
    <definedName name="wrn.ACTIVE._.LIABILITIES._.SUMMARY." localSheetId="12" hidden="1">{#N/A,#N/A,FALSE,"ACTIVE LIABILITIES"}</definedName>
    <definedName name="wrn.ACTIVE._.LIABILITIES._.SUMMARY." localSheetId="20" hidden="1">{#N/A,#N/A,FALSE,"ACTIVE LIABILITIES"}</definedName>
    <definedName name="wrn.ACTIVE._.LIABILITIES._.SUMMARY." localSheetId="7" hidden="1">{#N/A,#N/A,FALSE,"ACTIVE LIABILITIES"}</definedName>
    <definedName name="wrn.ACTIVE._.LIABILITIES._.SUMMARY." localSheetId="19" hidden="1">{#N/A,#N/A,FALSE,"ACTIVE LIABILITIES"}</definedName>
    <definedName name="wrn.ACTIVE._.LIABILITIES._.SUMMARY." localSheetId="9" hidden="1">{#N/A,#N/A,FALSE,"ACTIVE LIABILITIES"}</definedName>
    <definedName name="wrn.ACTIVE._.LIABILITIES._.SUMMARY." hidden="1">{#N/A,#N/A,FALSE,"ACTIVE LIABILITIES"}</definedName>
    <definedName name="wrn.ACTUARIAL._.GAIN._.LOSS." localSheetId="5" hidden="1">{#N/A,#N/A,FALSE,"ACTUARIAL GAIN LOSS"}</definedName>
    <definedName name="wrn.ACTUARIAL._.GAIN._.LOSS." localSheetId="6" hidden="1">{#N/A,#N/A,FALSE,"ACTUARIAL GAIN LOSS"}</definedName>
    <definedName name="wrn.ACTUARIAL._.GAIN._.LOSS." localSheetId="10" hidden="1">{#N/A,#N/A,FALSE,"ACTUARIAL GAIN LOSS"}</definedName>
    <definedName name="wrn.ACTUARIAL._.GAIN._.LOSS." localSheetId="12" hidden="1">{#N/A,#N/A,FALSE,"ACTUARIAL GAIN LOSS"}</definedName>
    <definedName name="wrn.ACTUARIAL._.GAIN._.LOSS." localSheetId="20" hidden="1">{#N/A,#N/A,FALSE,"ACTUARIAL GAIN LOSS"}</definedName>
    <definedName name="wrn.ACTUARIAL._.GAIN._.LOSS." localSheetId="7" hidden="1">{#N/A,#N/A,FALSE,"ACTUARIAL GAIN LOSS"}</definedName>
    <definedName name="wrn.ACTUARIAL._.GAIN._.LOSS." localSheetId="19" hidden="1">{#N/A,#N/A,FALSE,"ACTUARIAL GAIN LOSS"}</definedName>
    <definedName name="wrn.ACTUARIAL._.GAIN._.LOSS." localSheetId="9" hidden="1">{#N/A,#N/A,FALSE,"ACTUARIAL GAIN LOSS"}</definedName>
    <definedName name="wrn.ACTUARIAL._.GAIN._.LOSS." hidden="1">{#N/A,#N/A,FALSE,"ACTUARIAL GAIN LOSS"}</definedName>
    <definedName name="wrn.all." localSheetId="5" hidden="1">{#N/A,#N/A,FALSE,"Fin";#N/A,#N/A,FALSE,"Amort"}</definedName>
    <definedName name="wrn.all." localSheetId="6" hidden="1">{#N/A,#N/A,FALSE,"Fin";#N/A,#N/A,FALSE,"Amort"}</definedName>
    <definedName name="wrn.all." localSheetId="10" hidden="1">{#N/A,#N/A,FALSE,"Fin";#N/A,#N/A,FALSE,"Amort"}</definedName>
    <definedName name="wrn.all." localSheetId="12" hidden="1">{#N/A,#N/A,FALSE,"Fin";#N/A,#N/A,FALSE,"Amort"}</definedName>
    <definedName name="wrn.all." localSheetId="20" hidden="1">{#N/A,#N/A,FALSE,"Fin";#N/A,#N/A,FALSE,"Amort"}</definedName>
    <definedName name="wrn.all." localSheetId="7" hidden="1">{#N/A,#N/A,FALSE,"Fin";#N/A,#N/A,FALSE,"Amort"}</definedName>
    <definedName name="wrn.all." localSheetId="19" hidden="1">{#N/A,#N/A,FALSE,"Fin";#N/A,#N/A,FALSE,"Amort"}</definedName>
    <definedName name="wrn.all." localSheetId="9" hidden="1">{#N/A,#N/A,FALSE,"Fin";#N/A,#N/A,FALSE,"Amort"}</definedName>
    <definedName name="wrn.all." hidden="1">{#N/A,#N/A,FALSE,"Fin";#N/A,#N/A,FALSE,"Amort"}</definedName>
    <definedName name="wrn.ASSETS." localSheetId="5" hidden="1">{"page1",#N/A,FALSE,"93ASSOTH";"page2",#N/A,FALSE,"93ASSOTH";"page3",#N/A,FALSE,"93ASSOTH";"page4",#N/A,FALSE,"93ASSOTH";"page5",#N/A,FALSE,"93ASSOTH"}</definedName>
    <definedName name="wrn.ASSETS." localSheetId="6" hidden="1">{"page1",#N/A,FALSE,"93ASSOTH";"page2",#N/A,FALSE,"93ASSOTH";"page3",#N/A,FALSE,"93ASSOTH";"page4",#N/A,FALSE,"93ASSOTH";"page5",#N/A,FALSE,"93ASSOTH"}</definedName>
    <definedName name="wrn.ASSETS." localSheetId="10" hidden="1">{"page1",#N/A,FALSE,"93ASSOTH";"page2",#N/A,FALSE,"93ASSOTH";"page3",#N/A,FALSE,"93ASSOTH";"page4",#N/A,FALSE,"93ASSOTH";"page5",#N/A,FALSE,"93ASSOTH"}</definedName>
    <definedName name="wrn.ASSETS." localSheetId="12" hidden="1">{"page1",#N/A,FALSE,"93ASSOTH";"page2",#N/A,FALSE,"93ASSOTH";"page3",#N/A,FALSE,"93ASSOTH";"page4",#N/A,FALSE,"93ASSOTH";"page5",#N/A,FALSE,"93ASSOTH"}</definedName>
    <definedName name="wrn.ASSETS." localSheetId="20" hidden="1">{"page1",#N/A,FALSE,"93ASSOTH";"page2",#N/A,FALSE,"93ASSOTH";"page3",#N/A,FALSE,"93ASSOTH";"page4",#N/A,FALSE,"93ASSOTH";"page5",#N/A,FALSE,"93ASSOTH"}</definedName>
    <definedName name="wrn.ASSETS." localSheetId="7" hidden="1">{"page1",#N/A,FALSE,"93ASSOTH";"page2",#N/A,FALSE,"93ASSOTH";"page3",#N/A,FALSE,"93ASSOTH";"page4",#N/A,FALSE,"93ASSOTH";"page5",#N/A,FALSE,"93ASSOTH"}</definedName>
    <definedName name="wrn.ASSETS." localSheetId="19" hidden="1">{"page1",#N/A,FALSE,"93ASSOTH";"page2",#N/A,FALSE,"93ASSOTH";"page3",#N/A,FALSE,"93ASSOTH";"page4",#N/A,FALSE,"93ASSOTH";"page5",#N/A,FALSE,"93ASSOTH"}</definedName>
    <definedName name="wrn.ASSETS." localSheetId="9" hidden="1">{"page1",#N/A,FALSE,"93ASSOTH";"page2",#N/A,FALSE,"93ASSOTH";"page3",#N/A,FALSE,"93ASSOTH";"page4",#N/A,FALSE,"93ASSOTH";"page5",#N/A,FALSE,"93ASSOTH"}</definedName>
    <definedName name="wrn.ASSETS." hidden="1">{"page1",#N/A,FALSE,"93ASSOTH";"page2",#N/A,FALSE,"93ASSOTH";"page3",#N/A,FALSE,"93ASSOTH";"page4",#N/A,FALSE,"93ASSOTH";"page5",#N/A,FALSE,"93ASSOTH"}</definedName>
    <definedName name="wrn.assets.bun." localSheetId="5" hidden="1">{"PAGE1",#N/A,FALSE,"assets.bun";"PAGE2",#N/A,FALSE,"assets.bun";"PAGE3",#N/A,FALSE,"assets.bun"}</definedName>
    <definedName name="wrn.assets.bun." localSheetId="6" hidden="1">{"PAGE1",#N/A,FALSE,"assets.bun";"PAGE2",#N/A,FALSE,"assets.bun";"PAGE3",#N/A,FALSE,"assets.bun"}</definedName>
    <definedName name="wrn.assets.bun." localSheetId="10" hidden="1">{"PAGE1",#N/A,FALSE,"assets.bun";"PAGE2",#N/A,FALSE,"assets.bun";"PAGE3",#N/A,FALSE,"assets.bun"}</definedName>
    <definedName name="wrn.assets.bun." localSheetId="12" hidden="1">{"PAGE1",#N/A,FALSE,"assets.bun";"PAGE2",#N/A,FALSE,"assets.bun";"PAGE3",#N/A,FALSE,"assets.bun"}</definedName>
    <definedName name="wrn.assets.bun." localSheetId="20" hidden="1">{"PAGE1",#N/A,FALSE,"assets.bun";"PAGE2",#N/A,FALSE,"assets.bun";"PAGE3",#N/A,FALSE,"assets.bun"}</definedName>
    <definedName name="wrn.assets.bun." localSheetId="7" hidden="1">{"PAGE1",#N/A,FALSE,"assets.bun";"PAGE2",#N/A,FALSE,"assets.bun";"PAGE3",#N/A,FALSE,"assets.bun"}</definedName>
    <definedName name="wrn.assets.bun." localSheetId="19" hidden="1">{"PAGE1",#N/A,FALSE,"assets.bun";"PAGE2",#N/A,FALSE,"assets.bun";"PAGE3",#N/A,FALSE,"assets.bun"}</definedName>
    <definedName name="wrn.assets.bun." localSheetId="9" hidden="1">{"PAGE1",#N/A,FALSE,"assets.bun";"PAGE2",#N/A,FALSE,"assets.bun";"PAGE3",#N/A,FALSE,"assets.bun"}</definedName>
    <definedName name="wrn.assets.bun." hidden="1">{"PAGE1",#N/A,FALSE,"assets.bun";"PAGE2",#N/A,FALSE,"assets.bun";"PAGE3",#N/A,FALSE,"assets.bun"}</definedName>
    <definedName name="wrn.assets.eva." localSheetId="5" hidden="1">{"PAGE1",#N/A,FALSE,"assets.eva";"PAGE2",#N/A,FALSE,"assets.eva";"PAGE3",#N/A,FALSE,"assets.eva"}</definedName>
    <definedName name="wrn.assets.eva." localSheetId="6" hidden="1">{"PAGE1",#N/A,FALSE,"assets.eva";"PAGE2",#N/A,FALSE,"assets.eva";"PAGE3",#N/A,FALSE,"assets.eva"}</definedName>
    <definedName name="wrn.assets.eva." localSheetId="10" hidden="1">{"PAGE1",#N/A,FALSE,"assets.eva";"PAGE2",#N/A,FALSE,"assets.eva";"PAGE3",#N/A,FALSE,"assets.eva"}</definedName>
    <definedName name="wrn.assets.eva." localSheetId="12" hidden="1">{"PAGE1",#N/A,FALSE,"assets.eva";"PAGE2",#N/A,FALSE,"assets.eva";"PAGE3",#N/A,FALSE,"assets.eva"}</definedName>
    <definedName name="wrn.assets.eva." localSheetId="20" hidden="1">{"PAGE1",#N/A,FALSE,"assets.eva";"PAGE2",#N/A,FALSE,"assets.eva";"PAGE3",#N/A,FALSE,"assets.eva"}</definedName>
    <definedName name="wrn.assets.eva." localSheetId="7" hidden="1">{"PAGE1",#N/A,FALSE,"assets.eva";"PAGE2",#N/A,FALSE,"assets.eva";"PAGE3",#N/A,FALSE,"assets.eva"}</definedName>
    <definedName name="wrn.assets.eva." localSheetId="19" hidden="1">{"PAGE1",#N/A,FALSE,"assets.eva";"PAGE2",#N/A,FALSE,"assets.eva";"PAGE3",#N/A,FALSE,"assets.eva"}</definedName>
    <definedName name="wrn.assets.eva." localSheetId="9" hidden="1">{"PAGE1",#N/A,FALSE,"assets.eva";"PAGE2",#N/A,FALSE,"assets.eva";"PAGE3",#N/A,FALSE,"assets.eva"}</definedName>
    <definedName name="wrn.assets.eva." hidden="1">{"PAGE1",#N/A,FALSE,"assets.eva";"PAGE2",#N/A,FALSE,"assets.eva";"PAGE3",#N/A,FALSE,"assets.eva"}</definedName>
    <definedName name="wrn.assets.loc." localSheetId="5" hidden="1">{"PAGE1",#N/A,FALSE,"assets.loc";"PAGE2",#N/A,FALSE,"assets.loc";"PAGE3",#N/A,FALSE,"assets.loc"}</definedName>
    <definedName name="wrn.assets.loc." localSheetId="6" hidden="1">{"PAGE1",#N/A,FALSE,"assets.loc";"PAGE2",#N/A,FALSE,"assets.loc";"PAGE3",#N/A,FALSE,"assets.loc"}</definedName>
    <definedName name="wrn.assets.loc." localSheetId="10" hidden="1">{"PAGE1",#N/A,FALSE,"assets.loc";"PAGE2",#N/A,FALSE,"assets.loc";"PAGE3",#N/A,FALSE,"assets.loc"}</definedName>
    <definedName name="wrn.assets.loc." localSheetId="12" hidden="1">{"PAGE1",#N/A,FALSE,"assets.loc";"PAGE2",#N/A,FALSE,"assets.loc";"PAGE3",#N/A,FALSE,"assets.loc"}</definedName>
    <definedName name="wrn.assets.loc." localSheetId="20" hidden="1">{"PAGE1",#N/A,FALSE,"assets.loc";"PAGE2",#N/A,FALSE,"assets.loc";"PAGE3",#N/A,FALSE,"assets.loc"}</definedName>
    <definedName name="wrn.assets.loc." localSheetId="7" hidden="1">{"PAGE1",#N/A,FALSE,"assets.loc";"PAGE2",#N/A,FALSE,"assets.loc";"PAGE3",#N/A,FALSE,"assets.loc"}</definedName>
    <definedName name="wrn.assets.loc." localSheetId="19" hidden="1">{"PAGE1",#N/A,FALSE,"assets.loc";"PAGE2",#N/A,FALSE,"assets.loc";"PAGE3",#N/A,FALSE,"assets.loc"}</definedName>
    <definedName name="wrn.assets.loc." localSheetId="9" hidden="1">{"PAGE1",#N/A,FALSE,"assets.loc";"PAGE2",#N/A,FALSE,"assets.loc";"PAGE3",#N/A,FALSE,"assets.loc"}</definedName>
    <definedName name="wrn.assets.loc." hidden="1">{"PAGE1",#N/A,FALSE,"assets.loc";"PAGE2",#N/A,FALSE,"assets.loc";"PAGE3",#N/A,FALSE,"assets.loc"}</definedName>
    <definedName name="wrn.assets.non." localSheetId="5" hidden="1">{"PAGE1",#N/A,FALSE,"assets.non";"PAGE2",#N/A,FALSE,"assets.non";"PAGE3",#N/A,FALSE,"assets.non"}</definedName>
    <definedName name="wrn.assets.non." localSheetId="6" hidden="1">{"PAGE1",#N/A,FALSE,"assets.non";"PAGE2",#N/A,FALSE,"assets.non";"PAGE3",#N/A,FALSE,"assets.non"}</definedName>
    <definedName name="wrn.assets.non." localSheetId="10" hidden="1">{"PAGE1",#N/A,FALSE,"assets.non";"PAGE2",#N/A,FALSE,"assets.non";"PAGE3",#N/A,FALSE,"assets.non"}</definedName>
    <definedName name="wrn.assets.non." localSheetId="12" hidden="1">{"PAGE1",#N/A,FALSE,"assets.non";"PAGE2",#N/A,FALSE,"assets.non";"PAGE3",#N/A,FALSE,"assets.non"}</definedName>
    <definedName name="wrn.assets.non." localSheetId="20" hidden="1">{"PAGE1",#N/A,FALSE,"assets.non";"PAGE2",#N/A,FALSE,"assets.non";"PAGE3",#N/A,FALSE,"assets.non"}</definedName>
    <definedName name="wrn.assets.non." localSheetId="7" hidden="1">{"PAGE1",#N/A,FALSE,"assets.non";"PAGE2",#N/A,FALSE,"assets.non";"PAGE3",#N/A,FALSE,"assets.non"}</definedName>
    <definedName name="wrn.assets.non." localSheetId="19" hidden="1">{"PAGE1",#N/A,FALSE,"assets.non";"PAGE2",#N/A,FALSE,"assets.non";"PAGE3",#N/A,FALSE,"assets.non"}</definedName>
    <definedName name="wrn.assets.non." localSheetId="9" hidden="1">{"PAGE1",#N/A,FALSE,"assets.non";"PAGE2",#N/A,FALSE,"assets.non";"PAGE3",#N/A,FALSE,"assets.non"}</definedName>
    <definedName name="wrn.assets.non." hidden="1">{"PAGE1",#N/A,FALSE,"assets.non";"PAGE2",#N/A,FALSE,"assets.non";"PAGE3",#N/A,FALSE,"assets.non"}</definedName>
    <definedName name="wrn.assets.sal." localSheetId="5" hidden="1">{"PAGE1",#N/A,FALSE,"assets.sal";"PAGE2",#N/A,FALSE,"assets.sal";"PAGE3",#N/A,FALSE,"assets.sal"}</definedName>
    <definedName name="wrn.assets.sal." localSheetId="6" hidden="1">{"PAGE1",#N/A,FALSE,"assets.sal";"PAGE2",#N/A,FALSE,"assets.sal";"PAGE3",#N/A,FALSE,"assets.sal"}</definedName>
    <definedName name="wrn.assets.sal." localSheetId="10" hidden="1">{"PAGE1",#N/A,FALSE,"assets.sal";"PAGE2",#N/A,FALSE,"assets.sal";"PAGE3",#N/A,FALSE,"assets.sal"}</definedName>
    <definedName name="wrn.assets.sal." localSheetId="12" hidden="1">{"PAGE1",#N/A,FALSE,"assets.sal";"PAGE2",#N/A,FALSE,"assets.sal";"PAGE3",#N/A,FALSE,"assets.sal"}</definedName>
    <definedName name="wrn.assets.sal." localSheetId="20" hidden="1">{"PAGE1",#N/A,FALSE,"assets.sal";"PAGE2",#N/A,FALSE,"assets.sal";"PAGE3",#N/A,FALSE,"assets.sal"}</definedName>
    <definedName name="wrn.assets.sal." localSheetId="7" hidden="1">{"PAGE1",#N/A,FALSE,"assets.sal";"PAGE2",#N/A,FALSE,"assets.sal";"PAGE3",#N/A,FALSE,"assets.sal"}</definedName>
    <definedName name="wrn.assets.sal." localSheetId="19" hidden="1">{"PAGE1",#N/A,FALSE,"assets.sal";"PAGE2",#N/A,FALSE,"assets.sal";"PAGE3",#N/A,FALSE,"assets.sal"}</definedName>
    <definedName name="wrn.assets.sal." localSheetId="9" hidden="1">{"PAGE1",#N/A,FALSE,"assets.sal";"PAGE2",#N/A,FALSE,"assets.sal";"PAGE3",#N/A,FALSE,"assets.sal"}</definedName>
    <definedName name="wrn.assets.sal." hidden="1">{"PAGE1",#N/A,FALSE,"assets.sal";"PAGE2",#N/A,FALSE,"assets.sal";"PAGE3",#N/A,FALSE,"assets.sal"}</definedName>
    <definedName name="wrn.AVA." localSheetId="5" hidden="1">{"tabl10",#N/A,FALSE,"AVA";"table9",#N/A,FALSE,"AVA";"Value",#N/A,FALSE,"AVA";"excess",#N/A,FALSE,"AVA"}</definedName>
    <definedName name="wrn.AVA." localSheetId="6" hidden="1">{"tabl10",#N/A,FALSE,"AVA";"table9",#N/A,FALSE,"AVA";"Value",#N/A,FALSE,"AVA";"excess",#N/A,FALSE,"AVA"}</definedName>
    <definedName name="wrn.AVA." localSheetId="10" hidden="1">{"tabl10",#N/A,FALSE,"AVA";"table9",#N/A,FALSE,"AVA";"Value",#N/A,FALSE,"AVA";"excess",#N/A,FALSE,"AVA"}</definedName>
    <definedName name="wrn.AVA." localSheetId="12" hidden="1">{"tabl10",#N/A,FALSE,"AVA";"table9",#N/A,FALSE,"AVA";"Value",#N/A,FALSE,"AVA";"excess",#N/A,FALSE,"AVA"}</definedName>
    <definedName name="wrn.AVA." localSheetId="20" hidden="1">{"tabl10",#N/A,FALSE,"AVA";"table9",#N/A,FALSE,"AVA";"Value",#N/A,FALSE,"AVA";"excess",#N/A,FALSE,"AVA"}</definedName>
    <definedName name="wrn.AVA." localSheetId="7" hidden="1">{"tabl10",#N/A,FALSE,"AVA";"table9",#N/A,FALSE,"AVA";"Value",#N/A,FALSE,"AVA";"excess",#N/A,FALSE,"AVA"}</definedName>
    <definedName name="wrn.AVA." localSheetId="19" hidden="1">{"tabl10",#N/A,FALSE,"AVA";"table9",#N/A,FALSE,"AVA";"Value",#N/A,FALSE,"AVA";"excess",#N/A,FALSE,"AVA"}</definedName>
    <definedName name="wrn.AVA." localSheetId="9" hidden="1">{"tabl10",#N/A,FALSE,"AVA";"table9",#N/A,FALSE,"AVA";"Value",#N/A,FALSE,"AVA";"excess",#N/A,FALSE,"AVA"}</definedName>
    <definedName name="wrn.AVA." hidden="1">{"tabl10",#N/A,FALSE,"AVA";"table9",#N/A,FALSE,"AVA";"Value",#N/A,FALSE,"AVA";"excess",#N/A,FALSE,"AVA"}</definedName>
    <definedName name="wrn.base." localSheetId="5" hidden="1">{#N/A,#N/A,FALSE,"Financing";#N/A,#N/A,FALSE,"PBO - input";#N/A,#N/A,FALSE,"PBO results";#N/A,#N/A,FALSE,"Valuation Assets";#N/A,#N/A,FALSE,"Reconciliation";#N/A,#N/A,FALSE,"Gain-Loss Derivation";#N/A,#N/A,FALSE,"Gain-Loss by Source"}</definedName>
    <definedName name="wrn.base." localSheetId="6" hidden="1">{#N/A,#N/A,FALSE,"Financing";#N/A,#N/A,FALSE,"PBO - input";#N/A,#N/A,FALSE,"PBO results";#N/A,#N/A,FALSE,"Valuation Assets";#N/A,#N/A,FALSE,"Reconciliation";#N/A,#N/A,FALSE,"Gain-Loss Derivation";#N/A,#N/A,FALSE,"Gain-Loss by Source"}</definedName>
    <definedName name="wrn.base." localSheetId="10" hidden="1">{#N/A,#N/A,FALSE,"Financing";#N/A,#N/A,FALSE,"PBO - input";#N/A,#N/A,FALSE,"PBO results";#N/A,#N/A,FALSE,"Valuation Assets";#N/A,#N/A,FALSE,"Reconciliation";#N/A,#N/A,FALSE,"Gain-Loss Derivation";#N/A,#N/A,FALSE,"Gain-Loss by Source"}</definedName>
    <definedName name="wrn.base." localSheetId="12" hidden="1">{#N/A,#N/A,FALSE,"Financing";#N/A,#N/A,FALSE,"PBO - input";#N/A,#N/A,FALSE,"PBO results";#N/A,#N/A,FALSE,"Valuation Assets";#N/A,#N/A,FALSE,"Reconciliation";#N/A,#N/A,FALSE,"Gain-Loss Derivation";#N/A,#N/A,FALSE,"Gain-Loss by Source"}</definedName>
    <definedName name="wrn.base." localSheetId="20" hidden="1">{#N/A,#N/A,FALSE,"Financing";#N/A,#N/A,FALSE,"PBO - input";#N/A,#N/A,FALSE,"PBO results";#N/A,#N/A,FALSE,"Valuation Assets";#N/A,#N/A,FALSE,"Reconciliation";#N/A,#N/A,FALSE,"Gain-Loss Derivation";#N/A,#N/A,FALSE,"Gain-Loss by Source"}</definedName>
    <definedName name="wrn.base." localSheetId="7" hidden="1">{#N/A,#N/A,FALSE,"Financing";#N/A,#N/A,FALSE,"PBO - input";#N/A,#N/A,FALSE,"PBO results";#N/A,#N/A,FALSE,"Valuation Assets";#N/A,#N/A,FALSE,"Reconciliation";#N/A,#N/A,FALSE,"Gain-Loss Derivation";#N/A,#N/A,FALSE,"Gain-Loss by Source"}</definedName>
    <definedName name="wrn.base." localSheetId="19" hidden="1">{#N/A,#N/A,FALSE,"Financing";#N/A,#N/A,FALSE,"PBO - input";#N/A,#N/A,FALSE,"PBO results";#N/A,#N/A,FALSE,"Valuation Assets";#N/A,#N/A,FALSE,"Reconciliation";#N/A,#N/A,FALSE,"Gain-Loss Derivation";#N/A,#N/A,FALSE,"Gain-Loss by Source"}</definedName>
    <definedName name="wrn.base." localSheetId="9" hidden="1">{#N/A,#N/A,FALSE,"Financing";#N/A,#N/A,FALSE,"PBO - input";#N/A,#N/A,FALSE,"PBO results";#N/A,#N/A,FALSE,"Valuation Assets";#N/A,#N/A,FALSE,"Reconciliation";#N/A,#N/A,FALSE,"Gain-Loss Derivation";#N/A,#N/A,FALSE,"Gain-Loss by Source"}</definedName>
    <definedName name="wrn.base." hidden="1">{#N/A,#N/A,FALSE,"Financing";#N/A,#N/A,FALSE,"PBO - input";#N/A,#N/A,FALSE,"PBO results";#N/A,#N/A,FALSE,"Valuation Assets";#N/A,#N/A,FALSE,"Reconciliation";#N/A,#N/A,FALSE,"Gain-Loss Derivation";#N/A,#N/A,FALSE,"Gain-Loss by Source"}</definedName>
    <definedName name="wrn.Exh._.I_CombinedBalSht." localSheetId="5" hidden="1">{#N/A,#N/A,TRUE,"EXHI-BALSHT"}</definedName>
    <definedName name="wrn.Exh._.I_CombinedBalSht." localSheetId="6" hidden="1">{#N/A,#N/A,TRUE,"EXHI-BALSHT"}</definedName>
    <definedName name="wrn.Exh._.I_CombinedBalSht." localSheetId="10" hidden="1">{#N/A,#N/A,TRUE,"EXHI-BALSHT"}</definedName>
    <definedName name="wrn.Exh._.I_CombinedBalSht." localSheetId="12" hidden="1">{#N/A,#N/A,TRUE,"EXHI-BALSHT"}</definedName>
    <definedName name="wrn.Exh._.I_CombinedBalSht." localSheetId="20" hidden="1">{#N/A,#N/A,TRUE,"EXHI-BALSHT"}</definedName>
    <definedName name="wrn.Exh._.I_CombinedBalSht." localSheetId="7" hidden="1">{#N/A,#N/A,TRUE,"EXHI-BALSHT"}</definedName>
    <definedName name="wrn.Exh._.I_CombinedBalSht." localSheetId="19" hidden="1">{#N/A,#N/A,TRUE,"EXHI-BALSHT"}</definedName>
    <definedName name="wrn.Exh._.I_CombinedBalSht." localSheetId="9" hidden="1">{#N/A,#N/A,TRUE,"EXHI-BALSHT"}</definedName>
    <definedName name="wrn.Exh._.I_CombinedBalSht." hidden="1">{#N/A,#N/A,TRUE,"EXHI-BALSHT"}</definedName>
    <definedName name="wrn.Exh._.II_RevExpCombined_ExpTrst." localSheetId="5" hidden="1">{#N/A,#N/A,TRUE,"EXHII"}</definedName>
    <definedName name="wrn.Exh._.II_RevExpCombined_ExpTrst." localSheetId="6" hidden="1">{#N/A,#N/A,TRUE,"EXHII"}</definedName>
    <definedName name="wrn.Exh._.II_RevExpCombined_ExpTrst." localSheetId="10" hidden="1">{#N/A,#N/A,TRUE,"EXHII"}</definedName>
    <definedName name="wrn.Exh._.II_RevExpCombined_ExpTrst." localSheetId="12" hidden="1">{#N/A,#N/A,TRUE,"EXHII"}</definedName>
    <definedName name="wrn.Exh._.II_RevExpCombined_ExpTrst." localSheetId="20" hidden="1">{#N/A,#N/A,TRUE,"EXHII"}</definedName>
    <definedName name="wrn.Exh._.II_RevExpCombined_ExpTrst." localSheetId="7" hidden="1">{#N/A,#N/A,TRUE,"EXHII"}</definedName>
    <definedName name="wrn.Exh._.II_RevExpCombined_ExpTrst." localSheetId="19" hidden="1">{#N/A,#N/A,TRUE,"EXHII"}</definedName>
    <definedName name="wrn.Exh._.II_RevExpCombined_ExpTrst." localSheetId="9" hidden="1">{#N/A,#N/A,TRUE,"EXHII"}</definedName>
    <definedName name="wrn.Exh._.II_RevExpCombined_ExpTrst." hidden="1">{#N/A,#N/A,TRUE,"EXHII"}</definedName>
    <definedName name="wrn.Exh._.III_RevExp_PensionTrst." localSheetId="5" hidden="1">{#N/A,#N/A,TRUE,"EXHIII"}</definedName>
    <definedName name="wrn.Exh._.III_RevExp_PensionTrst." localSheetId="6" hidden="1">{#N/A,#N/A,TRUE,"EXHIII"}</definedName>
    <definedName name="wrn.Exh._.III_RevExp_PensionTrst." localSheetId="10" hidden="1">{#N/A,#N/A,TRUE,"EXHIII"}</definedName>
    <definedName name="wrn.Exh._.III_RevExp_PensionTrst." localSheetId="12" hidden="1">{#N/A,#N/A,TRUE,"EXHIII"}</definedName>
    <definedName name="wrn.Exh._.III_RevExp_PensionTrst." localSheetId="20" hidden="1">{#N/A,#N/A,TRUE,"EXHIII"}</definedName>
    <definedName name="wrn.Exh._.III_RevExp_PensionTrst." localSheetId="7" hidden="1">{#N/A,#N/A,TRUE,"EXHIII"}</definedName>
    <definedName name="wrn.Exh._.III_RevExp_PensionTrst." localSheetId="19" hidden="1">{#N/A,#N/A,TRUE,"EXHIII"}</definedName>
    <definedName name="wrn.Exh._.III_RevExp_PensionTrst." localSheetId="9" hidden="1">{#N/A,#N/A,TRUE,"EXHIII"}</definedName>
    <definedName name="wrn.Exh._.III_RevExp_PensionTrst." hidden="1">{#N/A,#N/A,TRUE,"EXHIII"}</definedName>
    <definedName name="wrn.Exh_A_Assets." localSheetId="5" hidden="1">{#N/A,#N/A,TRUE,"EXHA-BALSHT"}</definedName>
    <definedName name="wrn.Exh_A_Assets." localSheetId="6" hidden="1">{#N/A,#N/A,TRUE,"EXHA-BALSHT"}</definedName>
    <definedName name="wrn.Exh_A_Assets." localSheetId="10" hidden="1">{#N/A,#N/A,TRUE,"EXHA-BALSHT"}</definedName>
    <definedName name="wrn.Exh_A_Assets." localSheetId="12" hidden="1">{#N/A,#N/A,TRUE,"EXHA-BALSHT"}</definedName>
    <definedName name="wrn.Exh_A_Assets." localSheetId="20" hidden="1">{#N/A,#N/A,TRUE,"EXHA-BALSHT"}</definedName>
    <definedName name="wrn.Exh_A_Assets." localSheetId="7" hidden="1">{#N/A,#N/A,TRUE,"EXHA-BALSHT"}</definedName>
    <definedName name="wrn.Exh_A_Assets." localSheetId="19" hidden="1">{#N/A,#N/A,TRUE,"EXHA-BALSHT"}</definedName>
    <definedName name="wrn.Exh_A_Assets." localSheetId="9" hidden="1">{#N/A,#N/A,TRUE,"EXHA-BALSHT"}</definedName>
    <definedName name="wrn.Exh_A_Assets." hidden="1">{#N/A,#N/A,TRUE,"EXHA-BALSHT"}</definedName>
    <definedName name="wrn.Exh_A_Liab_Eq." localSheetId="5" hidden="1">{#N/A,#N/A,TRUE,"EXHA-BALSHT (2)"}</definedName>
    <definedName name="wrn.Exh_A_Liab_Eq." localSheetId="6" hidden="1">{#N/A,#N/A,TRUE,"EXHA-BALSHT (2)"}</definedName>
    <definedName name="wrn.Exh_A_Liab_Eq." localSheetId="10" hidden="1">{#N/A,#N/A,TRUE,"EXHA-BALSHT (2)"}</definedName>
    <definedName name="wrn.Exh_A_Liab_Eq." localSheetId="12" hidden="1">{#N/A,#N/A,TRUE,"EXHA-BALSHT (2)"}</definedName>
    <definedName name="wrn.Exh_A_Liab_Eq." localSheetId="20" hidden="1">{#N/A,#N/A,TRUE,"EXHA-BALSHT (2)"}</definedName>
    <definedName name="wrn.Exh_A_Liab_Eq." localSheetId="7" hidden="1">{#N/A,#N/A,TRUE,"EXHA-BALSHT (2)"}</definedName>
    <definedName name="wrn.Exh_A_Liab_Eq." localSheetId="19" hidden="1">{#N/A,#N/A,TRUE,"EXHA-BALSHT (2)"}</definedName>
    <definedName name="wrn.Exh_A_Liab_Eq." localSheetId="9" hidden="1">{#N/A,#N/A,TRUE,"EXHA-BALSHT (2)"}</definedName>
    <definedName name="wrn.Exh_A_Liab_Eq." hidden="1">{#N/A,#N/A,TRUE,"EXHA-BALSHT (2)"}</definedName>
    <definedName name="wrn.Exh_B_CombExpTrustBalSht." localSheetId="5" hidden="1">{#N/A,#N/A,TRUE,"EXHB-BALSHT"}</definedName>
    <definedName name="wrn.Exh_B_CombExpTrustBalSht." localSheetId="6" hidden="1">{#N/A,#N/A,TRUE,"EXHB-BALSHT"}</definedName>
    <definedName name="wrn.Exh_B_CombExpTrustBalSht." localSheetId="10" hidden="1">{#N/A,#N/A,TRUE,"EXHB-BALSHT"}</definedName>
    <definedName name="wrn.Exh_B_CombExpTrustBalSht." localSheetId="12" hidden="1">{#N/A,#N/A,TRUE,"EXHB-BALSHT"}</definedName>
    <definedName name="wrn.Exh_B_CombExpTrustBalSht." localSheetId="20" hidden="1">{#N/A,#N/A,TRUE,"EXHB-BALSHT"}</definedName>
    <definedName name="wrn.Exh_B_CombExpTrustBalSht." localSheetId="7" hidden="1">{#N/A,#N/A,TRUE,"EXHB-BALSHT"}</definedName>
    <definedName name="wrn.Exh_B_CombExpTrustBalSht." localSheetId="19" hidden="1">{#N/A,#N/A,TRUE,"EXHB-BALSHT"}</definedName>
    <definedName name="wrn.Exh_B_CombExpTrustBalSht." localSheetId="9" hidden="1">{#N/A,#N/A,TRUE,"EXHB-BALSHT"}</definedName>
    <definedName name="wrn.Exh_B_CombExpTrustBalSht." hidden="1">{#N/A,#N/A,TRUE,"EXHB-BALSHT"}</definedName>
    <definedName name="wrn.Exh_C_RevExpCombining_ExpTrst." localSheetId="5" hidden="1">{#N/A,#N/A,TRUE,"EXHC"}</definedName>
    <definedName name="wrn.Exh_C_RevExpCombining_ExpTrst." localSheetId="6" hidden="1">{#N/A,#N/A,TRUE,"EXHC"}</definedName>
    <definedName name="wrn.Exh_C_RevExpCombining_ExpTrst." localSheetId="10" hidden="1">{#N/A,#N/A,TRUE,"EXHC"}</definedName>
    <definedName name="wrn.Exh_C_RevExpCombining_ExpTrst." localSheetId="12" hidden="1">{#N/A,#N/A,TRUE,"EXHC"}</definedName>
    <definedName name="wrn.Exh_C_RevExpCombining_ExpTrst." localSheetId="20" hidden="1">{#N/A,#N/A,TRUE,"EXHC"}</definedName>
    <definedName name="wrn.Exh_C_RevExpCombining_ExpTrst." localSheetId="7" hidden="1">{#N/A,#N/A,TRUE,"EXHC"}</definedName>
    <definedName name="wrn.Exh_C_RevExpCombining_ExpTrst." localSheetId="19" hidden="1">{#N/A,#N/A,TRUE,"EXHC"}</definedName>
    <definedName name="wrn.Exh_C_RevExpCombining_ExpTrst." localSheetId="9" hidden="1">{#N/A,#N/A,TRUE,"EXHC"}</definedName>
    <definedName name="wrn.Exh_C_RevExpCombining_ExpTrst." hidden="1">{#N/A,#N/A,TRUE,"EXHC"}</definedName>
    <definedName name="wrn.Exh_D_Agy_Fds." localSheetId="5" hidden="1">{#N/A,#N/A,TRUE,"EXHD-AGY"}</definedName>
    <definedName name="wrn.Exh_D_Agy_Fds." localSheetId="6" hidden="1">{#N/A,#N/A,TRUE,"EXHD-AGY"}</definedName>
    <definedName name="wrn.Exh_D_Agy_Fds." localSheetId="10" hidden="1">{#N/A,#N/A,TRUE,"EXHD-AGY"}</definedName>
    <definedName name="wrn.Exh_D_Agy_Fds." localSheetId="12" hidden="1">{#N/A,#N/A,TRUE,"EXHD-AGY"}</definedName>
    <definedName name="wrn.Exh_D_Agy_Fds." localSheetId="20" hidden="1">{#N/A,#N/A,TRUE,"EXHD-AGY"}</definedName>
    <definedName name="wrn.Exh_D_Agy_Fds." localSheetId="7" hidden="1">{#N/A,#N/A,TRUE,"EXHD-AGY"}</definedName>
    <definedName name="wrn.Exh_D_Agy_Fds." localSheetId="19" hidden="1">{#N/A,#N/A,TRUE,"EXHD-AGY"}</definedName>
    <definedName name="wrn.Exh_D_Agy_Fds." localSheetId="9" hidden="1">{#N/A,#N/A,TRUE,"EXHD-AGY"}</definedName>
    <definedName name="wrn.Exh_D_Agy_Fds." hidden="1">{#N/A,#N/A,TRUE,"EXHD-AGY"}</definedName>
    <definedName name="wrn.GAINLOSS." localSheetId="5" hidden="1">{"GainLoss",#N/A,FALSE,"ACTIVE"}</definedName>
    <definedName name="wrn.GAINLOSS." localSheetId="6" hidden="1">{"GainLoss",#N/A,FALSE,"ACTIVE"}</definedName>
    <definedName name="wrn.GAINLOSS." localSheetId="10" hidden="1">{"GainLoss",#N/A,FALSE,"ACTIVE"}</definedName>
    <definedName name="wrn.GAINLOSS." localSheetId="12" hidden="1">{"GainLoss",#N/A,FALSE,"ACTIVE"}</definedName>
    <definedName name="wrn.GAINLOSS." localSheetId="20" hidden="1">{"GainLoss",#N/A,FALSE,"ACTIVE"}</definedName>
    <definedName name="wrn.GAINLOSS." localSheetId="7" hidden="1">{"GainLoss",#N/A,FALSE,"ACTIVE"}</definedName>
    <definedName name="wrn.GAINLOSS." localSheetId="19" hidden="1">{"GainLoss",#N/A,FALSE,"ACTIVE"}</definedName>
    <definedName name="wrn.GAINLOSS." localSheetId="9" hidden="1">{"GainLoss",#N/A,FALSE,"ACTIVE"}</definedName>
    <definedName name="wrn.GAINLOSS." hidden="1">{"GainLoss",#N/A,FALSE,"ACTIVE"}</definedName>
    <definedName name="wrn.GASB._.LIABILITIES." localSheetId="5" hidden="1">{#N/A,#N/A,FALSE,"GASB LIABILITIES"}</definedName>
    <definedName name="wrn.GASB._.LIABILITIES." localSheetId="6" hidden="1">{#N/A,#N/A,FALSE,"GASB LIABILITIES"}</definedName>
    <definedName name="wrn.GASB._.LIABILITIES." localSheetId="10" hidden="1">{#N/A,#N/A,FALSE,"GASB LIABILITIES"}</definedName>
    <definedName name="wrn.GASB._.LIABILITIES." localSheetId="12" hidden="1">{#N/A,#N/A,FALSE,"GASB LIABILITIES"}</definedName>
    <definedName name="wrn.GASB._.LIABILITIES." localSheetId="20" hidden="1">{#N/A,#N/A,FALSE,"GASB LIABILITIES"}</definedName>
    <definedName name="wrn.GASB._.LIABILITIES." localSheetId="7" hidden="1">{#N/A,#N/A,FALSE,"GASB LIABILITIES"}</definedName>
    <definedName name="wrn.GASB._.LIABILITIES." localSheetId="19" hidden="1">{#N/A,#N/A,FALSE,"GASB LIABILITIES"}</definedName>
    <definedName name="wrn.GASB._.LIABILITIES." localSheetId="9" hidden="1">{#N/A,#N/A,FALSE,"GASB LIABILITIES"}</definedName>
    <definedName name="wrn.GASB._.LIABILITIES." hidden="1">{#N/A,#N/A,FALSE,"GASB LIABILITIES"}</definedName>
    <definedName name="wrn.gasball." localSheetId="5" hidden="1">{"table14a",#N/A,FALSE,"GASB";"table14b",#N/A,FALSE,"GASB";"table14c",#N/A,FALSE,"GASB";"table14d",#N/A,FALSE,"GASB";"table15",#N/A,FALSE,"GASB";"table15_2",#N/A,FALSE,"GASB"}</definedName>
    <definedName name="wrn.gasball." localSheetId="6" hidden="1">{"table14a",#N/A,FALSE,"GASB";"table14b",#N/A,FALSE,"GASB";"table14c",#N/A,FALSE,"GASB";"table14d",#N/A,FALSE,"GASB";"table15",#N/A,FALSE,"GASB";"table15_2",#N/A,FALSE,"GASB"}</definedName>
    <definedName name="wrn.gasball." localSheetId="10" hidden="1">{"table14a",#N/A,FALSE,"GASB";"table14b",#N/A,FALSE,"GASB";"table14c",#N/A,FALSE,"GASB";"table14d",#N/A,FALSE,"GASB";"table15",#N/A,FALSE,"GASB";"table15_2",#N/A,FALSE,"GASB"}</definedName>
    <definedName name="wrn.gasball." localSheetId="12" hidden="1">{"table14a",#N/A,FALSE,"GASB";"table14b",#N/A,FALSE,"GASB";"table14c",#N/A,FALSE,"GASB";"table14d",#N/A,FALSE,"GASB";"table15",#N/A,FALSE,"GASB";"table15_2",#N/A,FALSE,"GASB"}</definedName>
    <definedName name="wrn.gasball." localSheetId="20" hidden="1">{"table14a",#N/A,FALSE,"GASB";"table14b",#N/A,FALSE,"GASB";"table14c",#N/A,FALSE,"GASB";"table14d",#N/A,FALSE,"GASB";"table15",#N/A,FALSE,"GASB";"table15_2",#N/A,FALSE,"GASB"}</definedName>
    <definedName name="wrn.gasball." localSheetId="7" hidden="1">{"table14a",#N/A,FALSE,"GASB";"table14b",#N/A,FALSE,"GASB";"table14c",#N/A,FALSE,"GASB";"table14d",#N/A,FALSE,"GASB";"table15",#N/A,FALSE,"GASB";"table15_2",#N/A,FALSE,"GASB"}</definedName>
    <definedName name="wrn.gasball." localSheetId="19" hidden="1">{"table14a",#N/A,FALSE,"GASB";"table14b",#N/A,FALSE,"GASB";"table14c",#N/A,FALSE,"GASB";"table14d",#N/A,FALSE,"GASB";"table15",#N/A,FALSE,"GASB";"table15_2",#N/A,FALSE,"GASB"}</definedName>
    <definedName name="wrn.gasball." localSheetId="9" hidden="1">{"table14a",#N/A,FALSE,"GASB";"table14b",#N/A,FALSE,"GASB";"table14c",#N/A,FALSE,"GASB";"table14d",#N/A,FALSE,"GASB";"table15",#N/A,FALSE,"GASB";"table15_2",#N/A,FALSE,"GASB"}</definedName>
    <definedName name="wrn.gasball." hidden="1">{"table14a",#N/A,FALSE,"GASB";"table14b",#N/A,FALSE,"GASB";"table14c",#N/A,FALSE,"GASB";"table14d",#N/A,FALSE,"GASB";"table15",#N/A,FALSE,"GASB";"table15_2",#N/A,FALSE,"GASB"}</definedName>
    <definedName name="wrn.growth." localSheetId="5" hidden="1">{"TABLE12",#N/A,FALSE,"GRTH";"TABLE6",#N/A,FALSE,"GRTH";"TABLE7",#N/A,FALSE,"GRTH"}</definedName>
    <definedName name="wrn.growth." localSheetId="6" hidden="1">{"TABLE12",#N/A,FALSE,"GRTH";"TABLE6",#N/A,FALSE,"GRTH";"TABLE7",#N/A,FALSE,"GRTH"}</definedName>
    <definedName name="wrn.growth." localSheetId="10" hidden="1">{"TABLE12",#N/A,FALSE,"GRTH";"TABLE6",#N/A,FALSE,"GRTH";"TABLE7",#N/A,FALSE,"GRTH"}</definedName>
    <definedName name="wrn.growth." localSheetId="12" hidden="1">{"TABLE12",#N/A,FALSE,"GRTH";"TABLE6",#N/A,FALSE,"GRTH";"TABLE7",#N/A,FALSE,"GRTH"}</definedName>
    <definedName name="wrn.growth." localSheetId="20" hidden="1">{"TABLE12",#N/A,FALSE,"GRTH";"TABLE6",#N/A,FALSE,"GRTH";"TABLE7",#N/A,FALSE,"GRTH"}</definedName>
    <definedName name="wrn.growth." localSheetId="7" hidden="1">{"TABLE12",#N/A,FALSE,"GRTH";"TABLE6",#N/A,FALSE,"GRTH";"TABLE7",#N/A,FALSE,"GRTH"}</definedName>
    <definedName name="wrn.growth." localSheetId="19" hidden="1">{"TABLE12",#N/A,FALSE,"GRTH";"TABLE6",#N/A,FALSE,"GRTH";"TABLE7",#N/A,FALSE,"GRTH"}</definedName>
    <definedName name="wrn.growth." localSheetId="9" hidden="1">{"TABLE12",#N/A,FALSE,"GRTH";"TABLE6",#N/A,FALSE,"GRTH";"TABLE7",#N/A,FALSE,"GRTH"}</definedName>
    <definedName name="wrn.growth." hidden="1">{"TABLE12",#N/A,FALSE,"GRTH";"TABLE6",#N/A,FALSE,"GRTH";"TABLE7",#N/A,FALSE,"GRTH"}</definedName>
    <definedName name="wrn.INACTIVE._.LIABILITIES._.SUMMARY." localSheetId="5" hidden="1">{#N/A,#N/A,FALSE,"INACTIVE LIABILITY SUMMARY"}</definedName>
    <definedName name="wrn.INACTIVE._.LIABILITIES._.SUMMARY." localSheetId="6" hidden="1">{#N/A,#N/A,FALSE,"INACTIVE LIABILITY SUMMARY"}</definedName>
    <definedName name="wrn.INACTIVE._.LIABILITIES._.SUMMARY." localSheetId="10" hidden="1">{#N/A,#N/A,FALSE,"INACTIVE LIABILITY SUMMARY"}</definedName>
    <definedName name="wrn.INACTIVE._.LIABILITIES._.SUMMARY." localSheetId="12" hidden="1">{#N/A,#N/A,FALSE,"INACTIVE LIABILITY SUMMARY"}</definedName>
    <definedName name="wrn.INACTIVE._.LIABILITIES._.SUMMARY." localSheetId="20" hidden="1">{#N/A,#N/A,FALSE,"INACTIVE LIABILITY SUMMARY"}</definedName>
    <definedName name="wrn.INACTIVE._.LIABILITIES._.SUMMARY." localSheetId="7" hidden="1">{#N/A,#N/A,FALSE,"INACTIVE LIABILITY SUMMARY"}</definedName>
    <definedName name="wrn.INACTIVE._.LIABILITIES._.SUMMARY." localSheetId="19" hidden="1">{#N/A,#N/A,FALSE,"INACTIVE LIABILITY SUMMARY"}</definedName>
    <definedName name="wrn.INACTIVE._.LIABILITIES._.SUMMARY." localSheetId="9" hidden="1">{#N/A,#N/A,FALSE,"INACTIVE LIABILITY SUMMARY"}</definedName>
    <definedName name="wrn.INACTIVE._.LIABILITIES._.SUMMARY." hidden="1">{#N/A,#N/A,FALSE,"INACTIVE LIABILITY SUMMARY"}</definedName>
    <definedName name="wrn.new_a." localSheetId="5" hidden="1">{#N/A,#N/A,FALSE,"State";#N/A,#N/A,FALSE,"County";#N/A,#N/A,FALSE,"Municipal";#N/A,#N/A,FALSE,"School"}</definedName>
    <definedName name="wrn.new_a." localSheetId="6" hidden="1">{#N/A,#N/A,FALSE,"State";#N/A,#N/A,FALSE,"County";#N/A,#N/A,FALSE,"Municipal";#N/A,#N/A,FALSE,"School"}</definedName>
    <definedName name="wrn.new_a." localSheetId="10" hidden="1">{#N/A,#N/A,FALSE,"State";#N/A,#N/A,FALSE,"County";#N/A,#N/A,FALSE,"Municipal";#N/A,#N/A,FALSE,"School"}</definedName>
    <definedName name="wrn.new_a." localSheetId="12" hidden="1">{#N/A,#N/A,FALSE,"State";#N/A,#N/A,FALSE,"County";#N/A,#N/A,FALSE,"Municipal";#N/A,#N/A,FALSE,"School"}</definedName>
    <definedName name="wrn.new_a." localSheetId="20" hidden="1">{#N/A,#N/A,FALSE,"State";#N/A,#N/A,FALSE,"County";#N/A,#N/A,FALSE,"Municipal";#N/A,#N/A,FALSE,"School"}</definedName>
    <definedName name="wrn.new_a." localSheetId="7" hidden="1">{#N/A,#N/A,FALSE,"State";#N/A,#N/A,FALSE,"County";#N/A,#N/A,FALSE,"Municipal";#N/A,#N/A,FALSE,"School"}</definedName>
    <definedName name="wrn.new_a." localSheetId="19" hidden="1">{#N/A,#N/A,FALSE,"State";#N/A,#N/A,FALSE,"County";#N/A,#N/A,FALSE,"Municipal";#N/A,#N/A,FALSE,"School"}</definedName>
    <definedName name="wrn.new_a." localSheetId="9" hidden="1">{#N/A,#N/A,FALSE,"State";#N/A,#N/A,FALSE,"County";#N/A,#N/A,FALSE,"Municipal";#N/A,#N/A,FALSE,"School"}</definedName>
    <definedName name="wrn.new_a." hidden="1">{#N/A,#N/A,FALSE,"State";#N/A,#N/A,FALSE,"County";#N/A,#N/A,FALSE,"Municipal";#N/A,#N/A,FALSE,"School"}</definedName>
    <definedName name="wrn.print." localSheetId="5" hidden="1">{"page1",#N/A,FALSE,"93ASSOTH";"page2",#N/A,FALSE,"93ASSOTH";"page3",#N/A,FALSE,"93ASSOTH";"page4",#N/A,FALSE,"93ASSOTH";"page5",#N/A,FALSE,"93ASSOTH"}</definedName>
    <definedName name="wrn.print." localSheetId="6" hidden="1">{"page1",#N/A,FALSE,"93ASSOTH";"page2",#N/A,FALSE,"93ASSOTH";"page3",#N/A,FALSE,"93ASSOTH";"page4",#N/A,FALSE,"93ASSOTH";"page5",#N/A,FALSE,"93ASSOTH"}</definedName>
    <definedName name="wrn.print." localSheetId="10" hidden="1">{"page1",#N/A,FALSE,"93ASSOTH";"page2",#N/A,FALSE,"93ASSOTH";"page3",#N/A,FALSE,"93ASSOTH";"page4",#N/A,FALSE,"93ASSOTH";"page5",#N/A,FALSE,"93ASSOTH"}</definedName>
    <definedName name="wrn.print." localSheetId="12" hidden="1">{"page1",#N/A,FALSE,"93ASSOTH";"page2",#N/A,FALSE,"93ASSOTH";"page3",#N/A,FALSE,"93ASSOTH";"page4",#N/A,FALSE,"93ASSOTH";"page5",#N/A,FALSE,"93ASSOTH"}</definedName>
    <definedName name="wrn.print." localSheetId="20" hidden="1">{"page1",#N/A,FALSE,"93ASSOTH";"page2",#N/A,FALSE,"93ASSOTH";"page3",#N/A,FALSE,"93ASSOTH";"page4",#N/A,FALSE,"93ASSOTH";"page5",#N/A,FALSE,"93ASSOTH"}</definedName>
    <definedName name="wrn.print." localSheetId="7" hidden="1">{"page1",#N/A,FALSE,"93ASSOTH";"page2",#N/A,FALSE,"93ASSOTH";"page3",#N/A,FALSE,"93ASSOTH";"page4",#N/A,FALSE,"93ASSOTH";"page5",#N/A,FALSE,"93ASSOTH"}</definedName>
    <definedName name="wrn.print." localSheetId="19" hidden="1">{"page1",#N/A,FALSE,"93ASSOTH";"page2",#N/A,FALSE,"93ASSOTH";"page3",#N/A,FALSE,"93ASSOTH";"page4",#N/A,FALSE,"93ASSOTH";"page5",#N/A,FALSE,"93ASSOTH"}</definedName>
    <definedName name="wrn.print." localSheetId="9" hidden="1">{"page1",#N/A,FALSE,"93ASSOTH";"page2",#N/A,FALSE,"93ASSOTH";"page3",#N/A,FALSE,"93ASSOTH";"page4",#N/A,FALSE,"93ASSOTH";"page5",#N/A,FALSE,"93ASSOTH"}</definedName>
    <definedName name="wrn.print." hidden="1">{"page1",#N/A,FALSE,"93ASSOTH";"page2",#N/A,FALSE,"93ASSOTH";"page3",#N/A,FALSE,"93ASSOTH";"page4",#N/A,FALSE,"93ASSOTH";"page5",#N/A,FALSE,"93ASSOTH"}</definedName>
    <definedName name="wrn.REPORTS." localSheetId="5"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6"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10"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12"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20"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7"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19"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localSheetId="9"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EPORTS." hidden="1">{"exhibits",#N/A,FALSE,"WS";"ws1",#N/A,FALSE,"RET";"ws2",#N/A,FALSE,"RET";"ws3",#N/A,FALSE,"RET";"ws4",#N/A,FALSE,"VT";"ws5",#N/A,FALSE,"VT";"ws6",#N/A,FALSE,"VT";"ValidActives",#N/A,FALSE,"ACTIVE";"NewEntrants",#N/A,FALSE,"ACTIVE";"TotalActives",#N/A,FALSE,"ACTIVE";"NewEntrants",#N/A,FALSE,"ACTIVE";"LiabSummary",#N/A,FALSE,"ACTIVE";"FundingSummary",#N/A,FALSE,"ACTIVE";"FundingState",#N/A,FALSE,"ACTIVE";"GainLoss",#N/A,FALSE,"ACTIVE"}</definedName>
    <definedName name="wrn.RTReport." localSheetId="5" hidden="1">{"ws1",#N/A,FALSE,"RET";"ws2",#N/A,FALSE,"RET";"ws3",#N/A,FALSE,"RET"}</definedName>
    <definedName name="wrn.RTReport." localSheetId="6" hidden="1">{"ws1",#N/A,FALSE,"RET";"ws2",#N/A,FALSE,"RET";"ws3",#N/A,FALSE,"RET"}</definedName>
    <definedName name="wrn.RTReport." localSheetId="10" hidden="1">{"ws1",#N/A,FALSE,"RET";"ws2",#N/A,FALSE,"RET";"ws3",#N/A,FALSE,"RET"}</definedName>
    <definedName name="wrn.RTReport." localSheetId="12" hidden="1">{"ws1",#N/A,FALSE,"RET";"ws2",#N/A,FALSE,"RET";"ws3",#N/A,FALSE,"RET"}</definedName>
    <definedName name="wrn.RTReport." localSheetId="20" hidden="1">{"ws1",#N/A,FALSE,"RET";"ws2",#N/A,FALSE,"RET";"ws3",#N/A,FALSE,"RET"}</definedName>
    <definedName name="wrn.RTReport." localSheetId="7" hidden="1">{"ws1",#N/A,FALSE,"RET";"ws2",#N/A,FALSE,"RET";"ws3",#N/A,FALSE,"RET"}</definedName>
    <definedName name="wrn.RTReport." localSheetId="19" hidden="1">{"ws1",#N/A,FALSE,"RET";"ws2",#N/A,FALSE,"RET";"ws3",#N/A,FALSE,"RET"}</definedName>
    <definedName name="wrn.RTReport." localSheetId="9" hidden="1">{"ws1",#N/A,FALSE,"RET";"ws2",#N/A,FALSE,"RET";"ws3",#N/A,FALSE,"RET"}</definedName>
    <definedName name="wrn.RTReport." hidden="1">{"ws1",#N/A,FALSE,"RET";"ws2",#N/A,FALSE,"RET";"ws3",#N/A,FALSE,"RET"}</definedName>
    <definedName name="wrn.Sch_1_Benefit_Incr_Acct." localSheetId="5" hidden="1">{#N/A,#N/A,TRUE,"SCH1B"}</definedName>
    <definedName name="wrn.Sch_1_Benefit_Incr_Acct." localSheetId="6" hidden="1">{#N/A,#N/A,TRUE,"SCH1B"}</definedName>
    <definedName name="wrn.Sch_1_Benefit_Incr_Acct." localSheetId="10" hidden="1">{#N/A,#N/A,TRUE,"SCH1B"}</definedName>
    <definedName name="wrn.Sch_1_Benefit_Incr_Acct." localSheetId="12" hidden="1">{#N/A,#N/A,TRUE,"SCH1B"}</definedName>
    <definedName name="wrn.Sch_1_Benefit_Incr_Acct." localSheetId="20" hidden="1">{#N/A,#N/A,TRUE,"SCH1B"}</definedName>
    <definedName name="wrn.Sch_1_Benefit_Incr_Acct." localSheetId="7" hidden="1">{#N/A,#N/A,TRUE,"SCH1B"}</definedName>
    <definedName name="wrn.Sch_1_Benefit_Incr_Acct." localSheetId="19" hidden="1">{#N/A,#N/A,TRUE,"SCH1B"}</definedName>
    <definedName name="wrn.Sch_1_Benefit_Incr_Acct." localSheetId="9" hidden="1">{#N/A,#N/A,TRUE,"SCH1B"}</definedName>
    <definedName name="wrn.Sch_1_Benefit_Incr_Acct." hidden="1">{#N/A,#N/A,TRUE,"SCH1B"}</definedName>
    <definedName name="wrn.Sch_1_ExpenseAcct." localSheetId="5" hidden="1">{#N/A,#N/A,TRUE,"SCH1e"}</definedName>
    <definedName name="wrn.Sch_1_ExpenseAcct." localSheetId="6" hidden="1">{#N/A,#N/A,TRUE,"SCH1e"}</definedName>
    <definedName name="wrn.Sch_1_ExpenseAcct." localSheetId="10" hidden="1">{#N/A,#N/A,TRUE,"SCH1e"}</definedName>
    <definedName name="wrn.Sch_1_ExpenseAcct." localSheetId="12" hidden="1">{#N/A,#N/A,TRUE,"SCH1e"}</definedName>
    <definedName name="wrn.Sch_1_ExpenseAcct." localSheetId="20" hidden="1">{#N/A,#N/A,TRUE,"SCH1e"}</definedName>
    <definedName name="wrn.Sch_1_ExpenseAcct." localSheetId="7" hidden="1">{#N/A,#N/A,TRUE,"SCH1e"}</definedName>
    <definedName name="wrn.Sch_1_ExpenseAcct." localSheetId="19" hidden="1">{#N/A,#N/A,TRUE,"SCH1e"}</definedName>
    <definedName name="wrn.Sch_1_ExpenseAcct." localSheetId="9" hidden="1">{#N/A,#N/A,TRUE,"SCH1e"}</definedName>
    <definedName name="wrn.Sch_1_ExpenseAcct." hidden="1">{#N/A,#N/A,TRUE,"SCH1e"}</definedName>
    <definedName name="wrn.Sch_1_Interest._.Acct." localSheetId="5" hidden="1">{#N/A,#N/A,TRUE,"SCH1i"}</definedName>
    <definedName name="wrn.Sch_1_Interest._.Acct." localSheetId="6" hidden="1">{#N/A,#N/A,TRUE,"SCH1i"}</definedName>
    <definedName name="wrn.Sch_1_Interest._.Acct." localSheetId="10" hidden="1">{#N/A,#N/A,TRUE,"SCH1i"}</definedName>
    <definedName name="wrn.Sch_1_Interest._.Acct." localSheetId="12" hidden="1">{#N/A,#N/A,TRUE,"SCH1i"}</definedName>
    <definedName name="wrn.Sch_1_Interest._.Acct." localSheetId="20" hidden="1">{#N/A,#N/A,TRUE,"SCH1i"}</definedName>
    <definedName name="wrn.Sch_1_Interest._.Acct." localSheetId="7" hidden="1">{#N/A,#N/A,TRUE,"SCH1i"}</definedName>
    <definedName name="wrn.Sch_1_Interest._.Acct." localSheetId="19" hidden="1">{#N/A,#N/A,TRUE,"SCH1i"}</definedName>
    <definedName name="wrn.Sch_1_Interest._.Acct." localSheetId="9" hidden="1">{#N/A,#N/A,TRUE,"SCH1i"}</definedName>
    <definedName name="wrn.Sch_1_Interest._.Acct." hidden="1">{#N/A,#N/A,TRUE,"SCH1i"}</definedName>
    <definedName name="wrn.Sch_1_MemberSavings." localSheetId="5" hidden="1">{#N/A,#N/A,TRUE,"SCH1M"}</definedName>
    <definedName name="wrn.Sch_1_MemberSavings." localSheetId="6" hidden="1">{#N/A,#N/A,TRUE,"SCH1M"}</definedName>
    <definedName name="wrn.Sch_1_MemberSavings." localSheetId="10" hidden="1">{#N/A,#N/A,TRUE,"SCH1M"}</definedName>
    <definedName name="wrn.Sch_1_MemberSavings." localSheetId="12" hidden="1">{#N/A,#N/A,TRUE,"SCH1M"}</definedName>
    <definedName name="wrn.Sch_1_MemberSavings." localSheetId="20" hidden="1">{#N/A,#N/A,TRUE,"SCH1M"}</definedName>
    <definedName name="wrn.Sch_1_MemberSavings." localSheetId="7" hidden="1">{#N/A,#N/A,TRUE,"SCH1M"}</definedName>
    <definedName name="wrn.Sch_1_MemberSavings." localSheetId="19" hidden="1">{#N/A,#N/A,TRUE,"SCH1M"}</definedName>
    <definedName name="wrn.Sch_1_MemberSavings." localSheetId="9" hidden="1">{#N/A,#N/A,TRUE,"SCH1M"}</definedName>
    <definedName name="wrn.Sch_1_MemberSavings." hidden="1">{#N/A,#N/A,TRUE,"SCH1M"}</definedName>
    <definedName name="wrn.Sch_1_RetiredReserve." localSheetId="5" hidden="1">{#N/A,#N/A,TRUE,"SCH1R"}</definedName>
    <definedName name="wrn.Sch_1_RetiredReserve." localSheetId="6" hidden="1">{#N/A,#N/A,TRUE,"SCH1R"}</definedName>
    <definedName name="wrn.Sch_1_RetiredReserve." localSheetId="10" hidden="1">{#N/A,#N/A,TRUE,"SCH1R"}</definedName>
    <definedName name="wrn.Sch_1_RetiredReserve." localSheetId="12" hidden="1">{#N/A,#N/A,TRUE,"SCH1R"}</definedName>
    <definedName name="wrn.Sch_1_RetiredReserve." localSheetId="20" hidden="1">{#N/A,#N/A,TRUE,"SCH1R"}</definedName>
    <definedName name="wrn.Sch_1_RetiredReserve." localSheetId="7" hidden="1">{#N/A,#N/A,TRUE,"SCH1R"}</definedName>
    <definedName name="wrn.Sch_1_RetiredReserve." localSheetId="19" hidden="1">{#N/A,#N/A,TRUE,"SCH1R"}</definedName>
    <definedName name="wrn.Sch_1_RetiredReserve." localSheetId="9" hidden="1">{#N/A,#N/A,TRUE,"SCH1R"}</definedName>
    <definedName name="wrn.Sch_1_RetiredReserve." hidden="1">{#N/A,#N/A,TRUE,"SCH1R"}</definedName>
    <definedName name="wrn.Sch_1_StateContrAcct." localSheetId="5" hidden="1">{#N/A,#N/A,TRUE,"SCH1S "}</definedName>
    <definedName name="wrn.Sch_1_StateContrAcct." localSheetId="6" hidden="1">{#N/A,#N/A,TRUE,"SCH1S "}</definedName>
    <definedName name="wrn.Sch_1_StateContrAcct." localSheetId="10" hidden="1">{#N/A,#N/A,TRUE,"SCH1S "}</definedName>
    <definedName name="wrn.Sch_1_StateContrAcct." localSheetId="12" hidden="1">{#N/A,#N/A,TRUE,"SCH1S "}</definedName>
    <definedName name="wrn.Sch_1_StateContrAcct." localSheetId="20" hidden="1">{#N/A,#N/A,TRUE,"SCH1S "}</definedName>
    <definedName name="wrn.Sch_1_StateContrAcct." localSheetId="7" hidden="1">{#N/A,#N/A,TRUE,"SCH1S "}</definedName>
    <definedName name="wrn.Sch_1_StateContrAcct." localSheetId="19" hidden="1">{#N/A,#N/A,TRUE,"SCH1S "}</definedName>
    <definedName name="wrn.Sch_1_StateContrAcct." localSheetId="9" hidden="1">{#N/A,#N/A,TRUE,"SCH1S "}</definedName>
    <definedName name="wrn.Sch_1_StateContrAcct." hidden="1">{#N/A,#N/A,TRUE,"SCH1S "}</definedName>
    <definedName name="wrn.Sch_2_Budget._.Schedule." localSheetId="5" hidden="1">{#N/A,#N/A,TRUE,"SCH2"}</definedName>
    <definedName name="wrn.Sch_2_Budget._.Schedule." localSheetId="6" hidden="1">{#N/A,#N/A,TRUE,"SCH2"}</definedName>
    <definedName name="wrn.Sch_2_Budget._.Schedule." localSheetId="10" hidden="1">{#N/A,#N/A,TRUE,"SCH2"}</definedName>
    <definedName name="wrn.Sch_2_Budget._.Schedule." localSheetId="12" hidden="1">{#N/A,#N/A,TRUE,"SCH2"}</definedName>
    <definedName name="wrn.Sch_2_Budget._.Schedule." localSheetId="20" hidden="1">{#N/A,#N/A,TRUE,"SCH2"}</definedName>
    <definedName name="wrn.Sch_2_Budget._.Schedule." localSheetId="7" hidden="1">{#N/A,#N/A,TRUE,"SCH2"}</definedName>
    <definedName name="wrn.Sch_2_Budget._.Schedule." localSheetId="19" hidden="1">{#N/A,#N/A,TRUE,"SCH2"}</definedName>
    <definedName name="wrn.Sch_2_Budget._.Schedule." localSheetId="9" hidden="1">{#N/A,#N/A,TRUE,"SCH2"}</definedName>
    <definedName name="wrn.Sch_2_Budget._.Schedule." hidden="1">{#N/A,#N/A,TRUE,"SCH2"}</definedName>
    <definedName name="wrn.Sch_3_Investment._.Portfolio." localSheetId="5" hidden="1">{#N/A,#N/A,TRUE,"SCH3"}</definedName>
    <definedName name="wrn.Sch_3_Investment._.Portfolio." localSheetId="6" hidden="1">{#N/A,#N/A,TRUE,"SCH3"}</definedName>
    <definedName name="wrn.Sch_3_Investment._.Portfolio." localSheetId="10" hidden="1">{#N/A,#N/A,TRUE,"SCH3"}</definedName>
    <definedName name="wrn.Sch_3_Investment._.Portfolio." localSheetId="12" hidden="1">{#N/A,#N/A,TRUE,"SCH3"}</definedName>
    <definedName name="wrn.Sch_3_Investment._.Portfolio." localSheetId="20" hidden="1">{#N/A,#N/A,TRUE,"SCH3"}</definedName>
    <definedName name="wrn.Sch_3_Investment._.Portfolio." localSheetId="7" hidden="1">{#N/A,#N/A,TRUE,"SCH3"}</definedName>
    <definedName name="wrn.Sch_3_Investment._.Portfolio." localSheetId="19" hidden="1">{#N/A,#N/A,TRUE,"SCH3"}</definedName>
    <definedName name="wrn.Sch_3_Investment._.Portfolio." localSheetId="9" hidden="1">{#N/A,#N/A,TRUE,"SCH3"}</definedName>
    <definedName name="wrn.Sch_3_Investment._.Portfolio." hidden="1">{#N/A,#N/A,TRUE,"SCH3"}</definedName>
    <definedName name="wrn.STUDY." localSheetId="5" hidden="1">{"BASIS",#N/A,FALSE,"ACTIVE";"COST",#N/A,FALSE,"ACTIVE";"STUDY",#N/A,FALSE,"ACTIVE"}</definedName>
    <definedName name="wrn.STUDY." localSheetId="6" hidden="1">{"BASIS",#N/A,FALSE,"ACTIVE";"COST",#N/A,FALSE,"ACTIVE";"STUDY",#N/A,FALSE,"ACTIVE"}</definedName>
    <definedName name="wrn.STUDY." localSheetId="10" hidden="1">{"BASIS",#N/A,FALSE,"ACTIVE";"COST",#N/A,FALSE,"ACTIVE";"STUDY",#N/A,FALSE,"ACTIVE"}</definedName>
    <definedName name="wrn.STUDY." localSheetId="12" hidden="1">{"BASIS",#N/A,FALSE,"ACTIVE";"COST",#N/A,FALSE,"ACTIVE";"STUDY",#N/A,FALSE,"ACTIVE"}</definedName>
    <definedName name="wrn.STUDY." localSheetId="20" hidden="1">{"BASIS",#N/A,FALSE,"ACTIVE";"COST",#N/A,FALSE,"ACTIVE";"STUDY",#N/A,FALSE,"ACTIVE"}</definedName>
    <definedName name="wrn.STUDY." localSheetId="7" hidden="1">{"BASIS",#N/A,FALSE,"ACTIVE";"COST",#N/A,FALSE,"ACTIVE";"STUDY",#N/A,FALSE,"ACTIVE"}</definedName>
    <definedName name="wrn.STUDY." localSheetId="19" hidden="1">{"BASIS",#N/A,FALSE,"ACTIVE";"COST",#N/A,FALSE,"ACTIVE";"STUDY",#N/A,FALSE,"ACTIVE"}</definedName>
    <definedName name="wrn.STUDY." localSheetId="9" hidden="1">{"BASIS",#N/A,FALSE,"ACTIVE";"COST",#N/A,FALSE,"ACTIVE";"STUDY",#N/A,FALSE,"ACTIVE"}</definedName>
    <definedName name="wrn.STUDY." hidden="1">{"BASIS",#N/A,FALSE,"ACTIVE";"COST",#N/A,FALSE,"ACTIVE";"STUDY",#N/A,FALSE,"ACTIVE"}</definedName>
    <definedName name="wrn.tables." localSheetId="5"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6"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10"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12"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20"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7"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19"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localSheetId="9"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tables." hidden="1">{"tbl1",#N/A,FALSE,"95tbls";"tbl2",#N/A,FALSE,"95tbls";"tbl3",#N/A,FALSE,"95tbls";"tbl4a",#N/A,FALSE,"95tbls";"tbl4b",#N/A,FALSE,"95tbls";"tbl5",#N/A,FALSE,"95tbls";#N/A,#N/A,FALSE,"tbl6";#N/A,#N/A,FALSE,"tbl7";"tbl8",#N/A,FALSE,"95tbls";"tbl9",#N/A,FALSE,"95tbls";"tbl10",#N/A,FALSE,"95tbls";"tbl11",#N/A,FALSE,"95tbls";#N/A,#N/A,FALSE,"tbl12";#N/A,#N/A,FALSE,"tbl13";"tbl14a",#N/A,FALSE,"95tbls";#N/A,#N/A,FALSE,"tbl14b";"tbl14c",#N/A,FALSE,"95tbls";"tbl14d",#N/A,FALSE,"95tbls";"tbl15",#N/A,FALSE,"95tbls";"tbl16",#N/A,FALSE,"95tbls"}</definedName>
    <definedName name="wrn.Valuation." localSheetId="5" hidden="1">{#N/A,#N/A,FALSE,"Financing";#N/A,#N/A,FALSE,"Assets"}</definedName>
    <definedName name="wrn.Valuation." localSheetId="6" hidden="1">{#N/A,#N/A,FALSE,"Financing";#N/A,#N/A,FALSE,"Assets"}</definedName>
    <definedName name="wrn.Valuation." localSheetId="10" hidden="1">{#N/A,#N/A,FALSE,"Financing";#N/A,#N/A,FALSE,"Assets"}</definedName>
    <definedName name="wrn.Valuation." localSheetId="12" hidden="1">{#N/A,#N/A,FALSE,"Financing";#N/A,#N/A,FALSE,"Assets"}</definedName>
    <definedName name="wrn.Valuation." localSheetId="20" hidden="1">{#N/A,#N/A,FALSE,"Financing";#N/A,#N/A,FALSE,"Assets"}</definedName>
    <definedName name="wrn.Valuation." localSheetId="7" hidden="1">{#N/A,#N/A,FALSE,"Financing";#N/A,#N/A,FALSE,"Assets"}</definedName>
    <definedName name="wrn.Valuation." localSheetId="19" hidden="1">{#N/A,#N/A,FALSE,"Financing";#N/A,#N/A,FALSE,"Assets"}</definedName>
    <definedName name="wrn.Valuation." localSheetId="9" hidden="1">{#N/A,#N/A,FALSE,"Financing";#N/A,#N/A,FALSE,"Assets"}</definedName>
    <definedName name="wrn.Valuation." hidden="1">{#N/A,#N/A,FALSE,"Financing";#N/A,#N/A,FALSE,"Assets"}</definedName>
    <definedName name="wrn.VALUATION._.COSTS." localSheetId="5" hidden="1">{#N/A,#N/A,FALSE,"VALUATION COST #'S"}</definedName>
    <definedName name="wrn.VALUATION._.COSTS." localSheetId="6" hidden="1">{#N/A,#N/A,FALSE,"VALUATION COST #'S"}</definedName>
    <definedName name="wrn.VALUATION._.COSTS." localSheetId="10" hidden="1">{#N/A,#N/A,FALSE,"VALUATION COST #'S"}</definedName>
    <definedName name="wrn.VALUATION._.COSTS." localSheetId="12" hidden="1">{#N/A,#N/A,FALSE,"VALUATION COST #'S"}</definedName>
    <definedName name="wrn.VALUATION._.COSTS." localSheetId="20" hidden="1">{#N/A,#N/A,FALSE,"VALUATION COST #'S"}</definedName>
    <definedName name="wrn.VALUATION._.COSTS." localSheetId="7" hidden="1">{#N/A,#N/A,FALSE,"VALUATION COST #'S"}</definedName>
    <definedName name="wrn.VALUATION._.COSTS." localSheetId="19" hidden="1">{#N/A,#N/A,FALSE,"VALUATION COST #'S"}</definedName>
    <definedName name="wrn.VALUATION._.COSTS." localSheetId="9" hidden="1">{#N/A,#N/A,FALSE,"VALUATION COST #'S"}</definedName>
    <definedName name="wrn.VALUATION._.COSTS." hidden="1">{#N/A,#N/A,FALSE,"VALUATION COST #'S"}</definedName>
    <definedName name="wrn.valuation._.exhibits." localSheetId="5"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6"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1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12"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20"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7"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19"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localSheetId="9"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aluation._.exhibits." hidden="1">{#N/A,#N/A,TRUE,"Input";#N/A,#N/A,TRUE,"Exec Summ";#N/A,#N/A,TRUE,"Table 1";#N/A,#N/A,TRUE,"PVFB";#N/A,#N/A,TRUE,"NC";#N/A,#N/A,TRUE,"Fnd Progress";#N/A,#N/A,TRUE,"ER Cont";#N/A,#N/A,TRUE,"Notes";#N/A,#N/A,TRUE,"Data";#N/A,#N/A,TRUE,"summ data";#N/A,#N/A,TRUE,"Plan Net Assets";#N/A,#N/A,TRUE,"% of Invest";#N/A,#N/A,TRUE,"Recon Pln Assets";#N/A,#N/A,TRUE,"AVA";#N/A,#N/A,TRUE,"Yields";#N/A,#N/A,TRUE,"History of IR";#N/A,#N/A,TRUE,"Inv Exp GL";#N/A,#N/A,TRUE,"All Exp GL";#N/A,#N/A,TRUE,"Chg in UAAL";#N/A,#N/A,TRUE,"Chg funging period";#N/A,#N/A,TRUE,"cash flow";#N/A,#N/A,TRUE,"Solvency";#N/A,#N/A,TRUE,"Proj UAAL";#N/A,#N/A,TRUE,"Age Srv";#N/A,#N/A,TRUE,"Funding Period"}</definedName>
    <definedName name="wrn.VTReport." localSheetId="5" hidden="1">{"APV_VT",#N/A,FALSE,"VT";"Errors",#N/A,FALSE,"VT";"OTH_LIAB",#N/A,FALSE,"VT"}</definedName>
    <definedName name="wrn.VTReport." localSheetId="6" hidden="1">{"APV_VT",#N/A,FALSE,"VT";"Errors",#N/A,FALSE,"VT";"OTH_LIAB",#N/A,FALSE,"VT"}</definedName>
    <definedName name="wrn.VTReport." localSheetId="10" hidden="1">{"APV_VT",#N/A,FALSE,"VT";"Errors",#N/A,FALSE,"VT";"OTH_LIAB",#N/A,FALSE,"VT"}</definedName>
    <definedName name="wrn.VTReport." localSheetId="12" hidden="1">{"APV_VT",#N/A,FALSE,"VT";"Errors",#N/A,FALSE,"VT";"OTH_LIAB",#N/A,FALSE,"VT"}</definedName>
    <definedName name="wrn.VTReport." localSheetId="20" hidden="1">{"APV_VT",#N/A,FALSE,"VT";"Errors",#N/A,FALSE,"VT";"OTH_LIAB",#N/A,FALSE,"VT"}</definedName>
    <definedName name="wrn.VTReport." localSheetId="7" hidden="1">{"APV_VT",#N/A,FALSE,"VT";"Errors",#N/A,FALSE,"VT";"OTH_LIAB",#N/A,FALSE,"VT"}</definedName>
    <definedName name="wrn.VTReport." localSheetId="19" hidden="1">{"APV_VT",#N/A,FALSE,"VT";"Errors",#N/A,FALSE,"VT";"OTH_LIAB",#N/A,FALSE,"VT"}</definedName>
    <definedName name="wrn.VTReport." localSheetId="9" hidden="1">{"APV_VT",#N/A,FALSE,"VT";"Errors",#N/A,FALSE,"VT";"OTH_LIAB",#N/A,FALSE,"VT"}</definedName>
    <definedName name="wrn.VTReport." hidden="1">{"APV_VT",#N/A,FALSE,"VT";"Errors",#N/A,FALSE,"VT";"OTH_LIAB",#N/A,FALSE,"VT"}</definedName>
    <definedName name="wrn.Whole._.Report." localSheetId="5"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6"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1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12"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20"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7"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19"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localSheetId="9"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hole._.Report." hidden="1">{#N/A,#N/A,FALSE,"ExecSum (A)";#N/A,#N/A,FALSE,"ExecSum (B)";#N/A,#N/A,FALSE,"ExecSum (C)";#N/A,#N/A,FALSE,"ExecSum (D)";#N/A,#N/A,FALSE,"Table 1A";#N/A,#N/A,FALSE,"Table 1B";#N/A,#N/A,FALSE,"Table 1C";#N/A,#N/A,FALSE,"Table 1D";#N/A,#N/A,FALSE,"Table 2A";#N/A,#N/A,FALSE,"Table 2B";#N/A,#N/A,FALSE,"Table 2C";#N/A,#N/A,FALSE,"Table 2D";#N/A,#N/A,FALSE,"Table 3A";#N/A,#N/A,FALSE,"Table 3B";#N/A,#N/A,FALSE,"Table 3C";#N/A,#N/A,FALSE,"Table 3D";#N/A,#N/A,FALSE,"Table 4A";#N/A,#N/A,FALSE,"Table 4B";#N/A,#N/A,FALSE,"Table 4C";#N/A,#N/A,FALSE,"Table 4D";#N/A,#N/A,FALSE,"Table 5a";#N/A,#N/A,FALSE,"Table 5b";#N/A,#N/A,FALSE,"Table 5c";#N/A,#N/A,FALSE,"Table 5d";#N/A,#N/A,FALSE,"Table 7a";#N/A,#N/A,FALSE,"Table 7b";#N/A,#N/A,FALSE,"Table7c";#N/A,#N/A,FALSE,"Table7d";#N/A,#N/A,FALSE,"Table 8a";#N/A,#N/A,FALSE,"Table8b";#N/A,#N/A,FALSE,"Table 8c";#N/A,#N/A,FALSE,"Table8d";#N/A,#N/A,FALSE,"Table 9a";#N/A,#N/A,FALSE,"Table 9b";#N/A,#N/A,FALSE,"Table 9c";#N/A,#N/A,FALSE,"Table 9d";#N/A,#N/A,FALSE,"Table 10";#N/A,#N/A,FALSE,"Table 11a";#N/A,#N/A,FALSE,"Table 11b";#N/A,#N/A,FALSE,"Table 11c";#N/A,#N/A,FALSE,"Table 11d";#N/A,#N/A,FALSE,"Table 12a";#N/A,#N/A,FALSE,"Table 12b";#N/A,#N/A,FALSE,"Table 12c";#N/A,#N/A,FALSE,"Table 12d";#N/A,#N/A,FALSE,"Table 13a";#N/A,#N/A,FALSE,"Table 13b";#N/A,#N/A,FALSE,"Table 13c";#N/A,#N/A,FALSE,"Table 13d";#N/A,#N/A,FALSE,"Table 14a";#N/A,#N/A,FALSE,"Table 14b";#N/A,#N/A,FALSE,"Table 14c";#N/A,#N/A,FALSE,"Table 14d";#N/A,#N/A,FALSE,"Table16a";#N/A,#N/A,FALSE,"Table 16b";#N/A,#N/A,FALSE,"Table 16c";#N/A,#N/A,FALSE,"Table 16d";#N/A,#N/A,FALSE,"Table 17a";#N/A,#N/A,FALSE,"Table 17b";#N/A,#N/A,FALSE,"Table 17c";#N/A,#N/A,FALSE,"Table 17d";#N/A,#N/A,FALSE,"Table 18a";#N/A,#N/A,FALSE,"Table 18b";#N/A,#N/A,FALSE,"Table 18c";#N/A,#N/A,FALSE,"Table 18d";#N/A,#N/A,FALSE,"Table 19a";#N/A,#N/A,FALSE,"Table 19b";#N/A,#N/A,FALSE,"Table 19c";#N/A,#N/A,FALSE,"Table 19d";#N/A,#N/A,FALSE,"Table 23a";#N/A,#N/A,FALSE,"Table 23b";#N/A,#N/A,FALSE,"Table 23c";#N/A,#N/A,FALSE,"Table 23d";#N/A,#N/A,FALSE,"Table 24a";#N/A,#N/A,FALSE,"Table 24b";#N/A,#N/A,FALSE,"Table 24c";#N/A,#N/A,FALSE,"Table 24d"}</definedName>
    <definedName name="wrn.WSassets." localSheetId="5" hidden="1">{"change",#N/A,FALSE,"WS";"exhibits",#N/A,FALSE,"WS";"table16",#N/A,FALSE,"WS"}</definedName>
    <definedName name="wrn.WSassets." localSheetId="6" hidden="1">{"change",#N/A,FALSE,"WS";"exhibits",#N/A,FALSE,"WS";"table16",#N/A,FALSE,"WS"}</definedName>
    <definedName name="wrn.WSassets." localSheetId="10" hidden="1">{"change",#N/A,FALSE,"WS";"exhibits",#N/A,FALSE,"WS";"table16",#N/A,FALSE,"WS"}</definedName>
    <definedName name="wrn.WSassets." localSheetId="12" hidden="1">{"change",#N/A,FALSE,"WS";"exhibits",#N/A,FALSE,"WS";"table16",#N/A,FALSE,"WS"}</definedName>
    <definedName name="wrn.WSassets." localSheetId="20" hidden="1">{"change",#N/A,FALSE,"WS";"exhibits",#N/A,FALSE,"WS";"table16",#N/A,FALSE,"WS"}</definedName>
    <definedName name="wrn.WSassets." localSheetId="7" hidden="1">{"change",#N/A,FALSE,"WS";"exhibits",#N/A,FALSE,"WS";"table16",#N/A,FALSE,"WS"}</definedName>
    <definedName name="wrn.WSassets." localSheetId="19" hidden="1">{"change",#N/A,FALSE,"WS";"exhibits",#N/A,FALSE,"WS";"table16",#N/A,FALSE,"WS"}</definedName>
    <definedName name="wrn.WSassets." localSheetId="9" hidden="1">{"change",#N/A,FALSE,"WS";"exhibits",#N/A,FALSE,"WS";"table16",#N/A,FALSE,"WS"}</definedName>
    <definedName name="wrn.WSassets." hidden="1">{"change",#N/A,FALSE,"WS";"exhibits",#N/A,FALSE,"WS";"table16",#N/A,FALSE,"WS"}</definedName>
    <definedName name="wrn.YIELD." localSheetId="5" hidden="1">{"YieldEstimate",#N/A,FALSE,"ACTIVE"}</definedName>
    <definedName name="wrn.YIELD." localSheetId="6" hidden="1">{"YieldEstimate",#N/A,FALSE,"ACTIVE"}</definedName>
    <definedName name="wrn.YIELD." localSheetId="10" hidden="1">{"YieldEstimate",#N/A,FALSE,"ACTIVE"}</definedName>
    <definedName name="wrn.YIELD." localSheetId="12" hidden="1">{"YieldEstimate",#N/A,FALSE,"ACTIVE"}</definedName>
    <definedName name="wrn.YIELD." localSheetId="20" hidden="1">{"YieldEstimate",#N/A,FALSE,"ACTIVE"}</definedName>
    <definedName name="wrn.YIELD." localSheetId="7" hidden="1">{"YieldEstimate",#N/A,FALSE,"ACTIVE"}</definedName>
    <definedName name="wrn.YIELD." localSheetId="19" hidden="1">{"YieldEstimate",#N/A,FALSE,"ACTIVE"}</definedName>
    <definedName name="wrn.YIELD." localSheetId="9" hidden="1">{"YieldEstimate",#N/A,FALSE,"ACTIVE"}</definedName>
    <definedName name="wrn.YIELD." hidden="1">{"YieldEstimate",#N/A,FALSE,"ACTIVE"}</definedName>
    <definedName name="xxx" localSheetId="5">#REF!</definedName>
    <definedName name="xxx" localSheetId="6">#REF!</definedName>
    <definedName name="xxx" localSheetId="10">#REF!</definedName>
    <definedName name="xxx" localSheetId="12">#REF!</definedName>
    <definedName name="xxx" localSheetId="16">#REF!</definedName>
    <definedName name="xxx" localSheetId="18">#REF!</definedName>
    <definedName name="xxx" localSheetId="20">#REF!</definedName>
    <definedName name="xxx" localSheetId="3">#REF!</definedName>
    <definedName name="xxx" localSheetId="4">#REF!</definedName>
    <definedName name="xxx" localSheetId="7">#REF!</definedName>
    <definedName name="xxx" localSheetId="19">#REF!</definedName>
    <definedName name="xxx" localSheetId="9">#REF!</definedName>
    <definedName name="xxx">#REF!</definedName>
    <definedName name="Z_D1C4B63A_44A1_41FF_8287_11B2B82635E7_.wvu.PrintArea" localSheetId="5" hidden="1">'110.0000 Form-Dep. in Fin. Inst'!$A$1:$R$47</definedName>
    <definedName name="Z_D1C4B63A_44A1_41FF_8287_11B2B82635E7_.wvu.PrintArea" localSheetId="6" hidden="1">'111.0000 Form-Certific. of Dep.'!$A$1:$U$54</definedName>
    <definedName name="Z_D1C4B63A_44A1_41FF_8287_11B2B82635E7_.wvu.PrintArea" localSheetId="10" hidden="1">'113.0000 Form-Investments'!$A$1:$Z$62</definedName>
    <definedName name="Z_D1C4B63A_44A1_41FF_8287_11B2B82635E7_.wvu.PrintArea" localSheetId="12" hidden="1">'114.0000 Form-Add''l. Dep. &amp; Inv'!$A$1:$K$129</definedName>
    <definedName name="Z_D1C4B63A_44A1_41FF_8287_11B2B82635E7_.wvu.PrintArea" localSheetId="16" hidden="1">'120.0000 Form-Loans &amp; Notes Rec'!$A$1:$H$38</definedName>
    <definedName name="Z_D1C4B63A_44A1_41FF_8287_11B2B82635E7_.wvu.PrintArea" localSheetId="25" hidden="1">'242.0000 Form-Claims &amp; Judgment'!$A$1:$P$51</definedName>
    <definedName name="Z_D1C4B63A_44A1_41FF_8287_11B2B82635E7_.wvu.PrintArea" localSheetId="7" hidden="1">'Form - CCR Class.-Deposit &amp; CD'!$A$1:$J$50</definedName>
    <definedName name="Z_D1C4B63A_44A1_41FF_8287_11B2B82635E7_.wvu.PrintTitles" localSheetId="5" hidden="1">'110.0000 Form-Dep. in Fin. Inst'!$1:$16</definedName>
    <definedName name="Z_D1C4B63A_44A1_41FF_8287_11B2B82635E7_.wvu.PrintTitles" localSheetId="6" hidden="1">'111.0000 Form-Certific. of Dep.'!$1:$16</definedName>
    <definedName name="Z_D1C4B63A_44A1_41FF_8287_11B2B82635E7_.wvu.PrintTitles" localSheetId="10" hidden="1">'113.0000 Form-Investments'!$1:$16</definedName>
    <definedName name="Z_D1C4B63A_44A1_41FF_8287_11B2B82635E7_.wvu.PrintTitles" localSheetId="12" hidden="1">'114.0000 Form-Add''l. Dep. &amp; Inv'!$1:$11</definedName>
    <definedName name="Z_D1C4B63A_44A1_41FF_8287_11B2B82635E7_.wvu.PrintTitles" localSheetId="18" hidden="1">'121.0000 Form-AR &amp; Fed. Grants'!$1:$16</definedName>
    <definedName name="Z_D1C4B63A_44A1_41FF_8287_11B2B82635E7_.wvu.PrintTitles" localSheetId="22" hidden="1">'141.0000 Form-Sched. of PP Exp'!$1:$15</definedName>
    <definedName name="Z_D1C4B63A_44A1_41FF_8287_11B2B82635E7_.wvu.PrintTitles" localSheetId="20" hidden="1">'150.0000 Form - Inventory'!$1:$15</definedName>
    <definedName name="Z_D1C4B63A_44A1_41FF_8287_11B2B82635E7_.wvu.PrintTitles" localSheetId="25" hidden="1">'242.0000 Form-Claims &amp; Judgment'!$1:$11</definedName>
    <definedName name="Z_D1C4B63A_44A1_41FF_8287_11B2B82635E7_.wvu.PrintTitles" localSheetId="3" hidden="1">'61.0000 Closing Status Report-1'!$1:$5</definedName>
    <definedName name="Z_D1C4B63A_44A1_41FF_8287_11B2B82635E7_.wvu.PrintTitles" localSheetId="27" hidden="1">'702.0000 Form-Misc. Disclosures'!$1:$11</definedName>
    <definedName name="Z_D1C4B63A_44A1_41FF_8287_11B2B82635E7_.wvu.PrintTitles" localSheetId="17" hidden="1">'AR &amp; Federal Grants Rec.'!$1:$11</definedName>
    <definedName name="Z_D1C4B63A_44A1_41FF_8287_11B2B82635E7_.wvu.PrintTitles" localSheetId="24" hidden="1">'Claims &amp; Judgments'!$1:$11</definedName>
    <definedName name="Z_D1C4B63A_44A1_41FF_8287_11B2B82635E7_.wvu.PrintTitles" localSheetId="4" hidden="1">'Deposits-Fin.Inst. &amp; CDs'!$1:$12</definedName>
    <definedName name="Z_D1C4B63A_44A1_41FF_8287_11B2B82635E7_.wvu.PrintTitles" localSheetId="2" hidden="1">'General Instructions'!$1:$11</definedName>
    <definedName name="Z_D1C4B63A_44A1_41FF_8287_11B2B82635E7_.wvu.PrintTitles" localSheetId="9" hidden="1">Investments!$1:$11</definedName>
    <definedName name="Z_D1C4B63A_44A1_41FF_8287_11B2B82635E7_.wvu.PrintTitles" localSheetId="15" hidden="1">'Loans and Notes Rec'!$1:$11</definedName>
    <definedName name="Z_D1C4B63A_44A1_41FF_8287_11B2B82635E7_.wvu.PrintTitles" localSheetId="21" hidden="1">'Prepaid Expenses'!$1:$11</definedName>
    <definedName name="Z_D1C4B63A_44A1_41FF_8287_11B2B82635E7_.wvu.PrintTitles" localSheetId="13" hidden="1">Receivables!$1:$11</definedName>
    <definedName name="Z_D1C4B63A_44A1_41FF_8287_11B2B82635E7_.wvu.PrintTitles" localSheetId="14" hidden="1">'Rules for Recognition'!$1:$12</definedName>
    <definedName name="Z_D1C4B63A_44A1_41FF_8287_11B2B82635E7_.wvu.PrintTitles" localSheetId="1" hidden="1">'Table of Contents - Part 1'!$1:$11</definedName>
    <definedName name="Z_F633B7F0_050E_4545_9244_A7D77C091E2B_.wvu.PrintArea" localSheetId="5" hidden="1">'110.0000 Form-Dep. in Fin. Inst'!$A$1:$R$47</definedName>
    <definedName name="Z_F633B7F0_050E_4545_9244_A7D77C091E2B_.wvu.PrintArea" localSheetId="6" hidden="1">'111.0000 Form-Certific. of Dep.'!$A$1:$U$54</definedName>
    <definedName name="Z_F633B7F0_050E_4545_9244_A7D77C091E2B_.wvu.PrintArea" localSheetId="10" hidden="1">'113.0000 Form-Investments'!$A$1:$Z$62</definedName>
    <definedName name="Z_F633B7F0_050E_4545_9244_A7D77C091E2B_.wvu.PrintArea" localSheetId="12" hidden="1">'114.0000 Form-Add''l. Dep. &amp; Inv'!$A$1:$K$129</definedName>
    <definedName name="Z_F633B7F0_050E_4545_9244_A7D77C091E2B_.wvu.PrintArea" localSheetId="16" hidden="1">'120.0000 Form-Loans &amp; Notes Rec'!$A$1:$H$38</definedName>
    <definedName name="Z_F633B7F0_050E_4545_9244_A7D77C091E2B_.wvu.PrintArea" localSheetId="25" hidden="1">'242.0000 Form-Claims &amp; Judgment'!$A$1:$P$51</definedName>
    <definedName name="Z_F633B7F0_050E_4545_9244_A7D77C091E2B_.wvu.PrintArea" localSheetId="7" hidden="1">'Form - CCR Class.-Deposit &amp; CD'!$A$1:$J$50</definedName>
    <definedName name="Z_F633B7F0_050E_4545_9244_A7D77C091E2B_.wvu.PrintTitles" localSheetId="5" hidden="1">'110.0000 Form-Dep. in Fin. Inst'!$1:$16</definedName>
    <definedName name="Z_F633B7F0_050E_4545_9244_A7D77C091E2B_.wvu.PrintTitles" localSheetId="6" hidden="1">'111.0000 Form-Certific. of Dep.'!$1:$16</definedName>
    <definedName name="Z_F633B7F0_050E_4545_9244_A7D77C091E2B_.wvu.PrintTitles" localSheetId="10" hidden="1">'113.0000 Form-Investments'!$1:$16</definedName>
    <definedName name="Z_F633B7F0_050E_4545_9244_A7D77C091E2B_.wvu.PrintTitles" localSheetId="12" hidden="1">'114.0000 Form-Add''l. Dep. &amp; Inv'!$1:$11</definedName>
    <definedName name="Z_F633B7F0_050E_4545_9244_A7D77C091E2B_.wvu.PrintTitles" localSheetId="18" hidden="1">'121.0000 Form-AR &amp; Fed. Grants'!$1:$16</definedName>
    <definedName name="Z_F633B7F0_050E_4545_9244_A7D77C091E2B_.wvu.PrintTitles" localSheetId="22" hidden="1">'141.0000 Form-Sched. of PP Exp'!$1:$15</definedName>
    <definedName name="Z_F633B7F0_050E_4545_9244_A7D77C091E2B_.wvu.PrintTitles" localSheetId="20" hidden="1">'150.0000 Form - Inventory'!$1:$15</definedName>
    <definedName name="Z_F633B7F0_050E_4545_9244_A7D77C091E2B_.wvu.PrintTitles" localSheetId="25" hidden="1">'242.0000 Form-Claims &amp; Judgment'!$1:$11</definedName>
    <definedName name="Z_F633B7F0_050E_4545_9244_A7D77C091E2B_.wvu.PrintTitles" localSheetId="3" hidden="1">'61.0000 Closing Status Report-1'!$1:$5</definedName>
    <definedName name="Z_F633B7F0_050E_4545_9244_A7D77C091E2B_.wvu.PrintTitles" localSheetId="27" hidden="1">'702.0000 Form-Misc. Disclosures'!$1:$11</definedName>
    <definedName name="Z_F633B7F0_050E_4545_9244_A7D77C091E2B_.wvu.PrintTitles" localSheetId="17" hidden="1">'AR &amp; Federal Grants Rec.'!$1:$11</definedName>
    <definedName name="Z_F633B7F0_050E_4545_9244_A7D77C091E2B_.wvu.PrintTitles" localSheetId="24" hidden="1">'Claims &amp; Judgments'!$1:$11</definedName>
    <definedName name="Z_F633B7F0_050E_4545_9244_A7D77C091E2B_.wvu.PrintTitles" localSheetId="4" hidden="1">'Deposits-Fin.Inst. &amp; CDs'!$1:$12</definedName>
    <definedName name="Z_F633B7F0_050E_4545_9244_A7D77C091E2B_.wvu.PrintTitles" localSheetId="2" hidden="1">'General Instructions'!$1:$11</definedName>
    <definedName name="Z_F633B7F0_050E_4545_9244_A7D77C091E2B_.wvu.PrintTitles" localSheetId="9" hidden="1">Investments!$1:$11</definedName>
    <definedName name="Z_F633B7F0_050E_4545_9244_A7D77C091E2B_.wvu.PrintTitles" localSheetId="15" hidden="1">'Loans and Notes Rec'!$1:$11</definedName>
    <definedName name="Z_F633B7F0_050E_4545_9244_A7D77C091E2B_.wvu.PrintTitles" localSheetId="21" hidden="1">'Prepaid Expenses'!$1:$11</definedName>
    <definedName name="Z_F633B7F0_050E_4545_9244_A7D77C091E2B_.wvu.PrintTitles" localSheetId="13" hidden="1">Receivables!$1:$11</definedName>
    <definedName name="Z_F633B7F0_050E_4545_9244_A7D77C091E2B_.wvu.PrintTitles" localSheetId="14" hidden="1">'Rules for Recognition'!$1:$12</definedName>
    <definedName name="Z_F633B7F0_050E_4545_9244_A7D77C091E2B_.wvu.PrintTitles" localSheetId="1" hidden="1">'Table of Contents - Part 1'!$1:$11</definedName>
  </definedNames>
  <calcPr calcId="191029"/>
  <customWorkbookViews>
    <customWorkbookView name="Joshua Loy - Personal View" guid="{D1C4B63A-44A1-41FF-8287-11B2B82635E7}" mergeInterval="0" personalView="1" maximized="1" xWindow="1912" yWindow="-8" windowWidth="1936" windowHeight="1056" tabRatio="772" activeSheetId="31"/>
    <customWorkbookView name="Rhonda Harris - Personal View" guid="{F633B7F0-050E-4545-9244-A7D77C091E2B}" mergeInterval="0" personalView="1" maximized="1" xWindow="1912" yWindow="-8" windowWidth="1936" windowHeight="1056" tabRatio="77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82" l="1"/>
  <c r="E7" i="82"/>
  <c r="E6" i="82"/>
  <c r="B7" i="81"/>
  <c r="B6" i="81"/>
  <c r="E7" i="79"/>
  <c r="E6" i="79"/>
  <c r="C36" i="81"/>
  <c r="B36" i="81"/>
  <c r="E17" i="81"/>
  <c r="G17" i="81" s="1"/>
  <c r="H17" i="81" s="1"/>
  <c r="E18" i="81"/>
  <c r="G18" i="81" s="1"/>
  <c r="H18" i="81" s="1"/>
  <c r="E19" i="81"/>
  <c r="G19" i="81" s="1"/>
  <c r="H19" i="81" s="1"/>
  <c r="E20" i="81"/>
  <c r="G20" i="81" s="1"/>
  <c r="H20" i="81" s="1"/>
  <c r="E21" i="81"/>
  <c r="G21" i="81" s="1"/>
  <c r="H21" i="81" s="1"/>
  <c r="E22" i="81"/>
  <c r="G22" i="81" s="1"/>
  <c r="E23" i="81"/>
  <c r="G23" i="81" s="1"/>
  <c r="H23" i="81" s="1"/>
  <c r="E24" i="81"/>
  <c r="G24" i="81" s="1"/>
  <c r="H24" i="81" s="1"/>
  <c r="E25" i="81"/>
  <c r="G25" i="81" s="1"/>
  <c r="H25" i="81" s="1"/>
  <c r="E26" i="81"/>
  <c r="G26" i="81" s="1"/>
  <c r="H26" i="81" s="1"/>
  <c r="E27" i="81"/>
  <c r="G27" i="81" s="1"/>
  <c r="H27" i="81" s="1"/>
  <c r="E28" i="81"/>
  <c r="G28" i="81" s="1"/>
  <c r="H28" i="81" s="1"/>
  <c r="E29" i="81"/>
  <c r="G29" i="81" s="1"/>
  <c r="H29" i="81" s="1"/>
  <c r="E30" i="81"/>
  <c r="G30" i="81" s="1"/>
  <c r="H30" i="81" s="1"/>
  <c r="E31" i="81"/>
  <c r="G31" i="81" s="1"/>
  <c r="H31" i="81" s="1"/>
  <c r="E32" i="81"/>
  <c r="G32" i="81" s="1"/>
  <c r="H32" i="81" s="1"/>
  <c r="E33" i="81"/>
  <c r="G33" i="81" s="1"/>
  <c r="H33" i="81" s="1"/>
  <c r="E34" i="81"/>
  <c r="G34" i="81" s="1"/>
  <c r="H34" i="81" s="1"/>
  <c r="E35" i="81"/>
  <c r="G35" i="81" s="1"/>
  <c r="H35" i="81" s="1"/>
  <c r="E16" i="81"/>
  <c r="G16" i="81" s="1"/>
  <c r="H16" i="81" s="1"/>
  <c r="F36" i="81"/>
  <c r="D36" i="81"/>
  <c r="H22" i="81"/>
  <c r="E11" i="81"/>
  <c r="A11" i="81"/>
  <c r="E36" i="81" l="1"/>
  <c r="G36" i="81" s="1"/>
  <c r="H36" i="81" s="1"/>
  <c r="A11" i="79"/>
  <c r="H1" i="4"/>
  <c r="E56" i="78" l="1"/>
  <c r="D56" i="78"/>
  <c r="A11" i="78"/>
  <c r="E7" i="78"/>
  <c r="E6" i="78"/>
  <c r="Z46" i="76"/>
  <c r="T46" i="76"/>
  <c r="Z45" i="76"/>
  <c r="T45" i="76"/>
  <c r="Z44" i="76"/>
  <c r="T44" i="76"/>
  <c r="Z43" i="76"/>
  <c r="T43" i="76"/>
  <c r="Z42" i="76"/>
  <c r="T42" i="76"/>
  <c r="Z41" i="76"/>
  <c r="T41" i="76"/>
  <c r="Z40" i="76"/>
  <c r="T40" i="76"/>
  <c r="Z39" i="76"/>
  <c r="T39" i="76"/>
  <c r="Z38" i="76"/>
  <c r="T38" i="76"/>
  <c r="Z37" i="76"/>
  <c r="T37" i="76"/>
  <c r="Z36" i="76"/>
  <c r="T36" i="76"/>
  <c r="Z35" i="76"/>
  <c r="T35" i="76"/>
  <c r="Z34" i="76"/>
  <c r="T34" i="76"/>
  <c r="Z33" i="76"/>
  <c r="T33" i="76"/>
  <c r="Z32" i="76"/>
  <c r="T32" i="76"/>
  <c r="Z31" i="76"/>
  <c r="T31" i="76"/>
  <c r="Z30" i="76"/>
  <c r="T30" i="76"/>
  <c r="Z29" i="76"/>
  <c r="T29" i="76"/>
  <c r="N18" i="11" l="1"/>
  <c r="N19" i="11"/>
  <c r="N20" i="11"/>
  <c r="N21" i="11"/>
  <c r="N22" i="11"/>
  <c r="N23" i="11"/>
  <c r="N24" i="11"/>
  <c r="N25" i="11"/>
  <c r="N26" i="11"/>
  <c r="N27" i="11"/>
  <c r="N28" i="11"/>
  <c r="N29" i="11"/>
  <c r="N30" i="11"/>
  <c r="N31" i="11"/>
  <c r="N32" i="11"/>
  <c r="N33" i="11"/>
  <c r="N34" i="11"/>
  <c r="N35" i="11"/>
  <c r="N36" i="11"/>
  <c r="N37" i="11"/>
  <c r="N38" i="11"/>
  <c r="N39" i="11"/>
  <c r="N17" i="11"/>
  <c r="M35" i="77" l="1"/>
  <c r="O35" i="77" s="1"/>
  <c r="K35" i="77"/>
  <c r="J35" i="77"/>
  <c r="I35" i="77"/>
  <c r="H35" i="77"/>
  <c r="G35" i="77"/>
  <c r="F35" i="77"/>
  <c r="E35" i="77"/>
  <c r="D35" i="77"/>
  <c r="C35" i="77"/>
  <c r="B35" i="77"/>
  <c r="O34" i="77"/>
  <c r="L34" i="77"/>
  <c r="N34" i="77" s="1"/>
  <c r="O33" i="77"/>
  <c r="L33" i="77"/>
  <c r="N33" i="77" s="1"/>
  <c r="O32" i="77"/>
  <c r="L32" i="77"/>
  <c r="N32" i="77" s="1"/>
  <c r="O31" i="77"/>
  <c r="L31" i="77"/>
  <c r="N31" i="77" s="1"/>
  <c r="O30" i="77"/>
  <c r="N30" i="77"/>
  <c r="L30" i="77"/>
  <c r="O29" i="77"/>
  <c r="L29" i="77"/>
  <c r="N29" i="77" s="1"/>
  <c r="O28" i="77"/>
  <c r="L28" i="77"/>
  <c r="N28" i="77" s="1"/>
  <c r="O27" i="77"/>
  <c r="L27" i="77"/>
  <c r="N27" i="77" s="1"/>
  <c r="O26" i="77"/>
  <c r="L26" i="77"/>
  <c r="N26" i="77" s="1"/>
  <c r="O25" i="77"/>
  <c r="L25" i="77"/>
  <c r="N25" i="77" s="1"/>
  <c r="O24" i="77"/>
  <c r="L24" i="77"/>
  <c r="N24" i="77" s="1"/>
  <c r="O23" i="77"/>
  <c r="L23" i="77"/>
  <c r="N23" i="77" s="1"/>
  <c r="O22" i="77"/>
  <c r="L22" i="77"/>
  <c r="N22" i="77" s="1"/>
  <c r="O21" i="77"/>
  <c r="L21" i="77"/>
  <c r="N21" i="77" s="1"/>
  <c r="O20" i="77"/>
  <c r="L20" i="77"/>
  <c r="N20" i="77" s="1"/>
  <c r="O19" i="77"/>
  <c r="L19" i="77"/>
  <c r="N19" i="77" s="1"/>
  <c r="O18" i="77"/>
  <c r="L18" i="77"/>
  <c r="N18" i="77" s="1"/>
  <c r="O17" i="77"/>
  <c r="L17" i="77"/>
  <c r="N17" i="77" s="1"/>
  <c r="G11" i="77"/>
  <c r="A11" i="77"/>
  <c r="D7" i="77"/>
  <c r="D6" i="77"/>
  <c r="N35" i="77" l="1"/>
  <c r="L35" i="77"/>
  <c r="I41" i="15" l="1"/>
  <c r="T27" i="76" l="1"/>
  <c r="T21" i="76"/>
  <c r="T22" i="76"/>
  <c r="T23" i="76"/>
  <c r="T24" i="76"/>
  <c r="T25" i="76"/>
  <c r="T26" i="76"/>
  <c r="T20" i="76"/>
  <c r="H38" i="9"/>
  <c r="H39" i="9"/>
  <c r="H40" i="9"/>
  <c r="H41" i="9"/>
  <c r="H42" i="9"/>
  <c r="H43" i="9"/>
  <c r="H37" i="9"/>
  <c r="H44" i="9" s="1"/>
  <c r="D7" i="76" l="1"/>
  <c r="E7" i="35"/>
  <c r="E7" i="34"/>
  <c r="C7" i="31"/>
  <c r="F7" i="30"/>
  <c r="E7" i="28"/>
  <c r="B7" i="27"/>
  <c r="E7" i="21"/>
  <c r="B7" i="20"/>
  <c r="E7" i="19"/>
  <c r="E7" i="18"/>
  <c r="E7" i="17"/>
  <c r="E7" i="16"/>
  <c r="D7" i="13"/>
  <c r="C7" i="11"/>
  <c r="C7" i="8"/>
  <c r="E7" i="7"/>
  <c r="E4" i="4"/>
  <c r="D7" i="3"/>
  <c r="D7" i="2"/>
  <c r="Y70" i="76" l="1"/>
  <c r="Y69" i="76"/>
  <c r="Y68" i="76"/>
  <c r="Y67" i="76"/>
  <c r="Y66" i="76"/>
  <c r="Y65" i="76"/>
  <c r="Y64" i="76"/>
  <c r="Y63" i="76"/>
  <c r="P64" i="76"/>
  <c r="P63" i="76"/>
  <c r="S62" i="76"/>
  <c r="N62" i="76"/>
  <c r="Q62" i="76"/>
  <c r="P62" i="76" l="1"/>
  <c r="Y62" i="76"/>
  <c r="X62" i="76"/>
  <c r="W62" i="76"/>
  <c r="V62" i="76"/>
  <c r="U62" i="76"/>
  <c r="T62" i="76"/>
  <c r="R62" i="76"/>
  <c r="Y58" i="76"/>
  <c r="X58" i="76"/>
  <c r="W58" i="76"/>
  <c r="Y57" i="76"/>
  <c r="X57" i="76"/>
  <c r="W57" i="76"/>
  <c r="Y56" i="76"/>
  <c r="X56" i="76"/>
  <c r="W56" i="76"/>
  <c r="Y55" i="76"/>
  <c r="X55" i="76"/>
  <c r="W55" i="76"/>
  <c r="Y54" i="76"/>
  <c r="X54" i="76"/>
  <c r="W54" i="76"/>
  <c r="Y47" i="76"/>
  <c r="X47" i="76"/>
  <c r="W47" i="76"/>
  <c r="S47" i="76"/>
  <c r="R47" i="76"/>
  <c r="Q47" i="76"/>
  <c r="P47" i="76"/>
  <c r="F47" i="76"/>
  <c r="Z28" i="76"/>
  <c r="T28" i="76"/>
  <c r="Z27" i="76"/>
  <c r="Z26" i="76"/>
  <c r="Z25" i="76"/>
  <c r="Z24" i="76"/>
  <c r="Z23" i="76"/>
  <c r="Z22" i="76"/>
  <c r="Z21" i="76"/>
  <c r="Z20" i="76"/>
  <c r="Z19" i="76"/>
  <c r="T19" i="76"/>
  <c r="Z18" i="76"/>
  <c r="T18" i="76"/>
  <c r="Z17" i="76"/>
  <c r="T17" i="76"/>
  <c r="G11" i="76"/>
  <c r="A11" i="76"/>
  <c r="D6" i="76"/>
  <c r="Z62" i="76" l="1"/>
  <c r="Z54" i="76"/>
  <c r="Z58" i="76"/>
  <c r="Z57" i="76"/>
  <c r="Z47" i="76"/>
  <c r="Z56" i="76"/>
  <c r="Z55" i="76"/>
  <c r="T47" i="76"/>
  <c r="B27" i="20" l="1"/>
  <c r="E16" i="27" l="1"/>
  <c r="N11" i="35" l="1"/>
  <c r="P33" i="31" l="1"/>
  <c r="P32" i="31"/>
  <c r="P31" i="31"/>
  <c r="P30" i="31"/>
  <c r="M23" i="31"/>
  <c r="O23" i="31" s="1"/>
  <c r="M22" i="31"/>
  <c r="O22" i="31" s="1"/>
  <c r="M21" i="31"/>
  <c r="O21" i="31" s="1"/>
  <c r="M20" i="31"/>
  <c r="O20" i="31" s="1"/>
  <c r="F11" i="31"/>
  <c r="J11" i="28" l="1"/>
  <c r="E22" i="27"/>
  <c r="F22" i="27" s="1"/>
  <c r="G21" i="27"/>
  <c r="E21" i="27"/>
  <c r="F21" i="27" s="1"/>
  <c r="E20" i="27"/>
  <c r="F20" i="27" s="1"/>
  <c r="E11" i="27"/>
  <c r="G20" i="27" l="1"/>
  <c r="H20" i="27" s="1"/>
  <c r="G22" i="27"/>
  <c r="H22" i="27" s="1"/>
  <c r="H21" i="27"/>
  <c r="U34" i="11" l="1"/>
  <c r="U33" i="11"/>
  <c r="U32" i="11"/>
  <c r="U31" i="11"/>
  <c r="U30" i="11"/>
  <c r="U29" i="11"/>
  <c r="U28" i="11"/>
  <c r="U27" i="11"/>
  <c r="U26" i="11"/>
  <c r="U25" i="11"/>
  <c r="U24" i="11"/>
  <c r="U23" i="11"/>
  <c r="U22" i="11"/>
  <c r="U21" i="11"/>
  <c r="R30" i="8"/>
  <c r="R29" i="8"/>
  <c r="R28" i="8"/>
  <c r="R27" i="8"/>
  <c r="R26" i="8"/>
  <c r="R25" i="8"/>
  <c r="R24" i="8"/>
  <c r="R23" i="8"/>
  <c r="R22" i="8"/>
  <c r="R21" i="8"/>
  <c r="D20" i="20"/>
  <c r="G20" i="20" s="1"/>
  <c r="D19" i="20"/>
  <c r="G19" i="20" s="1"/>
  <c r="D11" i="20"/>
  <c r="B6" i="20"/>
  <c r="I11" i="16" l="1"/>
  <c r="A11" i="35" l="1"/>
  <c r="A11" i="34"/>
  <c r="A11" i="31"/>
  <c r="A11" i="30"/>
  <c r="A11" i="28"/>
  <c r="A11" i="27"/>
  <c r="A11" i="21"/>
  <c r="A11" i="20"/>
  <c r="A11" i="19"/>
  <c r="A12" i="18"/>
  <c r="A11" i="17"/>
  <c r="A11" i="16"/>
  <c r="A11" i="13"/>
  <c r="A11" i="11"/>
  <c r="A4" i="9"/>
  <c r="A11" i="8"/>
  <c r="A12" i="7"/>
  <c r="A11" i="3"/>
  <c r="G11" i="11"/>
  <c r="E3" i="4" l="1"/>
  <c r="I33" i="8"/>
  <c r="E11" i="8"/>
  <c r="D6" i="3"/>
  <c r="C6" i="8" l="1"/>
  <c r="E6" i="7"/>
  <c r="U17" i="11" l="1"/>
  <c r="E6" i="16" l="1"/>
  <c r="D6" i="13"/>
  <c r="C6" i="11"/>
  <c r="U18" i="11"/>
  <c r="U19" i="11"/>
  <c r="U20" i="11"/>
  <c r="U35" i="11"/>
  <c r="U36" i="11"/>
  <c r="U37" i="11"/>
  <c r="U38" i="11"/>
  <c r="U39" i="11"/>
  <c r="I40" i="11"/>
  <c r="K40" i="11"/>
  <c r="O40" i="11"/>
  <c r="P40" i="11"/>
  <c r="Q40" i="11"/>
  <c r="R40" i="11"/>
  <c r="S40" i="11"/>
  <c r="T40" i="11"/>
  <c r="R46" i="11"/>
  <c r="S46" i="11"/>
  <c r="T46" i="11"/>
  <c r="R47" i="11"/>
  <c r="S47" i="11"/>
  <c r="T47" i="11"/>
  <c r="R48" i="11"/>
  <c r="S48" i="11"/>
  <c r="T48" i="11"/>
  <c r="R49" i="11"/>
  <c r="S49" i="11"/>
  <c r="T49" i="11"/>
  <c r="R50" i="11"/>
  <c r="S50" i="11"/>
  <c r="T50" i="11"/>
  <c r="R51" i="11"/>
  <c r="S51" i="11"/>
  <c r="T51" i="11"/>
  <c r="R52" i="11"/>
  <c r="S52" i="11"/>
  <c r="T52" i="11"/>
  <c r="R53" i="11"/>
  <c r="S53" i="11"/>
  <c r="T53" i="11"/>
  <c r="R54" i="11"/>
  <c r="S54" i="11"/>
  <c r="T54" i="11"/>
  <c r="D8" i="9"/>
  <c r="J44" i="9"/>
  <c r="G44" i="9"/>
  <c r="F44" i="9"/>
  <c r="R17" i="8"/>
  <c r="Q47" i="8"/>
  <c r="P47" i="8"/>
  <c r="O47" i="8"/>
  <c r="Q46" i="8"/>
  <c r="P46" i="8"/>
  <c r="O46" i="8"/>
  <c r="Q45" i="8"/>
  <c r="P45" i="8"/>
  <c r="O45" i="8"/>
  <c r="Q44" i="8"/>
  <c r="P44" i="8"/>
  <c r="O44" i="8"/>
  <c r="Q43" i="8"/>
  <c r="P43" i="8"/>
  <c r="O43" i="8"/>
  <c r="Q42" i="8"/>
  <c r="P42" i="8"/>
  <c r="O42" i="8"/>
  <c r="Q41" i="8"/>
  <c r="P41" i="8"/>
  <c r="O41" i="8"/>
  <c r="Q40" i="8"/>
  <c r="P40" i="8"/>
  <c r="O40" i="8"/>
  <c r="Q39" i="8"/>
  <c r="P39" i="8"/>
  <c r="O39" i="8"/>
  <c r="Q33" i="8"/>
  <c r="P33" i="8"/>
  <c r="O33" i="8"/>
  <c r="N33" i="8"/>
  <c r="M33" i="8"/>
  <c r="L33" i="8"/>
  <c r="K33" i="8"/>
  <c r="R32" i="8"/>
  <c r="R31" i="8"/>
  <c r="R20" i="8"/>
  <c r="R19" i="8"/>
  <c r="R18" i="8"/>
  <c r="R39" i="8" l="1"/>
  <c r="R43" i="8"/>
  <c r="R33" i="8"/>
  <c r="R41" i="8"/>
  <c r="R45" i="8"/>
  <c r="U52" i="11"/>
  <c r="U53" i="11"/>
  <c r="U49" i="11"/>
  <c r="U47" i="11"/>
  <c r="R40" i="8"/>
  <c r="R42" i="8"/>
  <c r="R44" i="8"/>
  <c r="R46" i="8"/>
  <c r="U40" i="11"/>
  <c r="U51" i="11"/>
  <c r="U50" i="11"/>
  <c r="U48" i="11"/>
  <c r="U54" i="11"/>
  <c r="U46" i="11"/>
  <c r="N40" i="11"/>
  <c r="R47" i="8"/>
  <c r="D15" i="20" l="1"/>
  <c r="G15" i="20" s="1"/>
  <c r="C27" i="20"/>
  <c r="E27" i="20"/>
  <c r="F27" i="20"/>
  <c r="H27" i="20"/>
  <c r="D21" i="20"/>
  <c r="G21" i="20" s="1"/>
  <c r="D18" i="20"/>
  <c r="G18" i="20" s="1"/>
  <c r="D26" i="20"/>
  <c r="G26" i="20" s="1"/>
  <c r="D25" i="20"/>
  <c r="G25" i="20" s="1"/>
  <c r="D24" i="20"/>
  <c r="G24" i="20" s="1"/>
  <c r="D23" i="20"/>
  <c r="G23" i="20" s="1"/>
  <c r="D22" i="20"/>
  <c r="G22" i="20" s="1"/>
  <c r="D17" i="20"/>
  <c r="G17" i="20" s="1"/>
  <c r="D16" i="20"/>
  <c r="G16" i="20" s="1"/>
  <c r="D27" i="20" l="1"/>
  <c r="G27" i="20"/>
  <c r="B6" i="27" l="1"/>
  <c r="F6" i="30" l="1"/>
  <c r="C6" i="31"/>
  <c r="F45" i="31"/>
  <c r="E45" i="31"/>
  <c r="F36" i="31"/>
  <c r="E36" i="31"/>
  <c r="P35" i="31"/>
  <c r="P34" i="31"/>
  <c r="P29" i="31"/>
  <c r="N26" i="31"/>
  <c r="L26" i="31"/>
  <c r="K26" i="31"/>
  <c r="J26" i="31"/>
  <c r="I26" i="31"/>
  <c r="F26" i="31"/>
  <c r="E26" i="31"/>
  <c r="M25" i="31"/>
  <c r="O25" i="31" s="1"/>
  <c r="M24" i="31"/>
  <c r="O24" i="31" s="1"/>
  <c r="M19" i="31"/>
  <c r="O19" i="31" s="1"/>
  <c r="E6" i="17"/>
  <c r="E6" i="35"/>
  <c r="E6" i="34"/>
  <c r="E6" i="28"/>
  <c r="G16" i="27"/>
  <c r="E17" i="27"/>
  <c r="G17" i="27" s="1"/>
  <c r="E18" i="27"/>
  <c r="G18" i="27" s="1"/>
  <c r="E19" i="27"/>
  <c r="G19" i="27" s="1"/>
  <c r="E23" i="27"/>
  <c r="E24" i="27"/>
  <c r="E25" i="27"/>
  <c r="E26" i="27"/>
  <c r="E27" i="27"/>
  <c r="E28" i="27"/>
  <c r="E29" i="27"/>
  <c r="H35" i="27"/>
  <c r="E6" i="21"/>
  <c r="E6" i="19"/>
  <c r="E6" i="18"/>
  <c r="D6" i="2"/>
  <c r="F27" i="27" l="1"/>
  <c r="G27" i="27"/>
  <c r="F23" i="27"/>
  <c r="G23" i="27"/>
  <c r="F24" i="27"/>
  <c r="G24" i="27"/>
  <c r="F26" i="27"/>
  <c r="G26" i="27"/>
  <c r="F28" i="27"/>
  <c r="G28" i="27"/>
  <c r="F25" i="27"/>
  <c r="G25" i="27"/>
  <c r="F29" i="27"/>
  <c r="G29" i="27"/>
  <c r="M26" i="31"/>
  <c r="O26" i="31"/>
  <c r="P36" i="31"/>
  <c r="F18" i="27"/>
  <c r="H18" i="27" s="1"/>
  <c r="F19" i="27"/>
  <c r="H19" i="27" s="1"/>
  <c r="F17" i="27"/>
  <c r="H17" i="27" s="1"/>
  <c r="F16" i="27"/>
  <c r="H16" i="27" s="1"/>
  <c r="H24" i="27" l="1"/>
  <c r="H28" i="27" s="1"/>
  <c r="H25" i="27"/>
  <c r="H29" i="27" s="1"/>
  <c r="H26" i="27"/>
  <c r="H23" i="27"/>
  <c r="H27" i="27" s="1"/>
  <c r="H31" i="27" l="1"/>
  <c r="H37" i="27" s="1"/>
</calcChain>
</file>

<file path=xl/sharedStrings.xml><?xml version="1.0" encoding="utf-8"?>
<sst xmlns="http://schemas.openxmlformats.org/spreadsheetml/2006/main" count="2074" uniqueCount="1347">
  <si>
    <t>State of Arkansas</t>
  </si>
  <si>
    <t>STATE OF ARKANSAS</t>
  </si>
  <si>
    <t>(a)</t>
  </si>
  <si>
    <t>Amount</t>
  </si>
  <si>
    <t xml:space="preserve">NOTE:  </t>
  </si>
  <si>
    <t>AND REPRESENTATION LETTER TO</t>
  </si>
  <si>
    <t xml:space="preserve">Derived tax revenues </t>
  </si>
  <si>
    <t>Receivable</t>
  </si>
  <si>
    <t>Revenue</t>
  </si>
  <si>
    <t>Contract price paid in advance</t>
  </si>
  <si>
    <t>12 months in a year</t>
  </si>
  <si>
    <t>DEPARTMENT OF FINANCE AND ADMINISTRATION</t>
  </si>
  <si>
    <t>OFFICE OF ACCOUNTING</t>
  </si>
  <si>
    <t>GENERAL INSTRUCTIONS</t>
  </si>
  <si>
    <t>AGENCY RESPONSIBILITIES</t>
  </si>
  <si>
    <t>a.</t>
  </si>
  <si>
    <t>Bank Name</t>
  </si>
  <si>
    <t>b.</t>
  </si>
  <si>
    <t>c.</t>
  </si>
  <si>
    <t>d.</t>
  </si>
  <si>
    <t>e.</t>
  </si>
  <si>
    <t>f.</t>
  </si>
  <si>
    <t>g.</t>
  </si>
  <si>
    <t>h.</t>
  </si>
  <si>
    <t>i.</t>
  </si>
  <si>
    <t>j.</t>
  </si>
  <si>
    <t>k.</t>
  </si>
  <si>
    <t>(c)</t>
  </si>
  <si>
    <t>Provide amortization schedules supporting loans and notes receivable.</t>
  </si>
  <si>
    <t>Unearned Income</t>
  </si>
  <si>
    <t>By U.S. Mail:</t>
  </si>
  <si>
    <t>P.O. Box 3278</t>
  </si>
  <si>
    <t>Little Rock, AR 72203</t>
  </si>
  <si>
    <t xml:space="preserve">              </t>
  </si>
  <si>
    <t>Interest Rate Risk</t>
  </si>
  <si>
    <t>Credit Risk</t>
  </si>
  <si>
    <r>
      <t>Credit</t>
    </r>
    <r>
      <rPr>
        <sz val="10"/>
        <rFont val="Arial"/>
        <family val="2"/>
      </rPr>
      <t xml:space="preserve"> account </t>
    </r>
    <r>
      <rPr>
        <b/>
        <sz val="10"/>
        <rFont val="Arial"/>
        <family val="2"/>
      </rPr>
      <t>1130005000</t>
    </r>
    <r>
      <rPr>
        <sz val="10"/>
        <rFont val="Arial"/>
        <family val="2"/>
      </rPr>
      <t xml:space="preserve"> Allowance for Uncollectible Accounts</t>
    </r>
  </si>
  <si>
    <r>
      <t>Credit</t>
    </r>
    <r>
      <rPr>
        <sz val="10"/>
        <rFont val="Arial"/>
        <family val="2"/>
      </rPr>
      <t xml:space="preserve"> account </t>
    </r>
    <r>
      <rPr>
        <b/>
        <sz val="10"/>
        <rFont val="Arial"/>
        <family val="2"/>
      </rPr>
      <t>4050004100</t>
    </r>
    <r>
      <rPr>
        <sz val="10"/>
        <rFont val="Arial"/>
        <family val="2"/>
      </rPr>
      <t xml:space="preserve">  NBR Grant Revenue</t>
    </r>
  </si>
  <si>
    <t xml:space="preserve">1)  </t>
  </si>
  <si>
    <t xml:space="preserve">2)  </t>
  </si>
  <si>
    <t xml:space="preserve">3)  </t>
  </si>
  <si>
    <t xml:space="preserve">4)  </t>
  </si>
  <si>
    <t xml:space="preserve">5)  </t>
  </si>
  <si>
    <t xml:space="preserve">6)  </t>
  </si>
  <si>
    <t>CHECK IF NOT APPLICABLE</t>
  </si>
  <si>
    <t>l.</t>
  </si>
  <si>
    <t>m.</t>
  </si>
  <si>
    <t xml:space="preserve">                      x    4       Months (March 1, 2008 – June 30, 2008)   </t>
  </si>
  <si>
    <t>PROCEDURES:</t>
  </si>
  <si>
    <t>Determine the proper year-end balance by doing an inventory count at year-end.</t>
  </si>
  <si>
    <t>Fund Type</t>
  </si>
  <si>
    <r>
      <t>Debit</t>
    </r>
    <r>
      <rPr>
        <sz val="10"/>
        <rFont val="Arial"/>
        <family val="2"/>
      </rPr>
      <t xml:space="preserve"> account </t>
    </r>
    <r>
      <rPr>
        <b/>
        <sz val="10"/>
        <rFont val="Arial"/>
        <family val="2"/>
      </rPr>
      <t>5900008000</t>
    </r>
    <r>
      <rPr>
        <sz val="10"/>
        <rFont val="Arial"/>
        <family val="2"/>
      </rPr>
      <t xml:space="preserve">   Bad Debt Expense</t>
    </r>
  </si>
  <si>
    <t>Maturity Date</t>
  </si>
  <si>
    <t>Prepaid Maintenance Contracts</t>
  </si>
  <si>
    <t>Prepaid Subscription and Membership Fees</t>
  </si>
  <si>
    <t>6.</t>
  </si>
  <si>
    <t>7.</t>
  </si>
  <si>
    <t>8.</t>
  </si>
  <si>
    <t xml:space="preserve"> </t>
  </si>
  <si>
    <t xml:space="preserve">9)  </t>
  </si>
  <si>
    <t xml:space="preserve">10)  </t>
  </si>
  <si>
    <t xml:space="preserve">11)  </t>
  </si>
  <si>
    <r>
      <t xml:space="preserve">     </t>
    </r>
    <r>
      <rPr>
        <b/>
        <sz val="10"/>
        <rFont val="Arial"/>
        <family val="2"/>
      </rPr>
      <t>Credit</t>
    </r>
    <r>
      <rPr>
        <sz val="10"/>
        <rFont val="Arial"/>
        <family val="2"/>
      </rPr>
      <t xml:space="preserve"> account </t>
    </r>
    <r>
      <rPr>
        <b/>
        <sz val="10"/>
        <rFont val="Arial"/>
        <family val="2"/>
      </rPr>
      <t>5070010000</t>
    </r>
    <r>
      <rPr>
        <sz val="10"/>
        <rFont val="Arial"/>
        <family val="2"/>
      </rPr>
      <t xml:space="preserve">  NBR Insurance and Bonds</t>
    </r>
  </si>
  <si>
    <t>By Messenger Service / Courier:</t>
  </si>
  <si>
    <t>TOTAL</t>
  </si>
  <si>
    <t>(b)</t>
  </si>
  <si>
    <t>(d)</t>
  </si>
  <si>
    <t>(e)</t>
  </si>
  <si>
    <t>(f)</t>
  </si>
  <si>
    <t>(g)</t>
  </si>
  <si>
    <t>(h)</t>
  </si>
  <si>
    <t>(i)</t>
  </si>
  <si>
    <t>(j)</t>
  </si>
  <si>
    <t>(k)</t>
  </si>
  <si>
    <t>r.</t>
  </si>
  <si>
    <t>AASIS Fund Code</t>
  </si>
  <si>
    <t>Business Area Name</t>
  </si>
  <si>
    <t>Business Area Number</t>
  </si>
  <si>
    <t>Fund</t>
  </si>
  <si>
    <t xml:space="preserve">Has your agency been the recipient of any endowments?  </t>
  </si>
  <si>
    <t>•</t>
  </si>
  <si>
    <t>INVENTORY</t>
  </si>
  <si>
    <t>UNEARNED INCOME</t>
  </si>
  <si>
    <t>RULES FOR RECOGNITION OF UNEARNED INCOME:</t>
  </si>
  <si>
    <t xml:space="preserve">This prepaid includes software maintenance contracts. </t>
  </si>
  <si>
    <t xml:space="preserve">Does your agency participate in any external investment pools?  </t>
  </si>
  <si>
    <r>
      <t>Debit</t>
    </r>
    <r>
      <rPr>
        <sz val="10"/>
        <rFont val="Arial"/>
        <family val="2"/>
      </rPr>
      <t xml:space="preserve"> account </t>
    </r>
    <r>
      <rPr>
        <b/>
        <sz val="10"/>
        <rFont val="Arial"/>
        <family val="2"/>
      </rPr>
      <t>4047099600</t>
    </r>
    <r>
      <rPr>
        <sz val="10"/>
        <rFont val="Arial"/>
        <family val="2"/>
      </rPr>
      <t xml:space="preserve">  NBR Other</t>
    </r>
  </si>
  <si>
    <r>
      <t>Credit</t>
    </r>
    <r>
      <rPr>
        <sz val="10"/>
        <rFont val="Arial"/>
        <family val="2"/>
      </rPr>
      <t xml:space="preserve"> the following non-budget relevant account if you have these types of revenue that are receivable.  If you have other types of revenue, use the appropriate non-budget relevant account:</t>
    </r>
  </si>
  <si>
    <t xml:space="preserve">                  </t>
  </si>
  <si>
    <t>Loans and Notes Receivable</t>
  </si>
  <si>
    <t>The portion of loans and notes receivable due within the next year should be classified as current.</t>
  </si>
  <si>
    <t>RULES FOR RECOGNITION OF RECEIVABLES:</t>
  </si>
  <si>
    <t>Prepaid Postage</t>
  </si>
  <si>
    <t>DFA Accounting Office</t>
  </si>
  <si>
    <t>Little Rock, AR 72201</t>
  </si>
  <si>
    <t xml:space="preserve">the resources </t>
  </si>
  <si>
    <t xml:space="preserve">When all applicable eligibility requirements are met </t>
  </si>
  <si>
    <t>3.</t>
  </si>
  <si>
    <t>4.</t>
  </si>
  <si>
    <t>In the period when use of the resources is required</t>
  </si>
  <si>
    <t xml:space="preserve">or first permitted by time requirements or at the same </t>
  </si>
  <si>
    <t xml:space="preserve">                     - 336        Insurance expense</t>
  </si>
  <si>
    <r>
      <t>Allowance for uncollectible accounts</t>
    </r>
    <r>
      <rPr>
        <sz val="10"/>
        <rFont val="Arial"/>
        <family val="2"/>
      </rPr>
      <t xml:space="preserve"> is that part of accounts receivable and notes receivable deemed uncollectible due to past history, an aging schedule, etc.</t>
    </r>
  </si>
  <si>
    <r>
      <t>Credit</t>
    </r>
    <r>
      <rPr>
        <sz val="10"/>
        <rFont val="Arial"/>
        <family val="2"/>
      </rPr>
      <t xml:space="preserve"> account </t>
    </r>
    <r>
      <rPr>
        <b/>
        <sz val="10"/>
        <rFont val="Arial"/>
        <family val="2"/>
      </rPr>
      <t>4049003100</t>
    </r>
    <r>
      <rPr>
        <sz val="10"/>
        <rFont val="Arial"/>
        <family val="2"/>
      </rPr>
      <t xml:space="preserve">  NBR Investment Earnings</t>
    </r>
  </si>
  <si>
    <t>Bonds</t>
  </si>
  <si>
    <t xml:space="preserve">      /  365</t>
  </si>
  <si>
    <t>General Instructions</t>
  </si>
  <si>
    <t>p.</t>
  </si>
  <si>
    <t>When all applicable eligibility requirements have been met</t>
  </si>
  <si>
    <t>List the following for each individual customer or category of receivable:</t>
  </si>
  <si>
    <t>Issuer</t>
  </si>
  <si>
    <t>$</t>
  </si>
  <si>
    <t xml:space="preserve">Government-mandated nonexchange transactions </t>
  </si>
  <si>
    <t>Prepaid Insurance</t>
  </si>
  <si>
    <t>Contract costs and dates of coverage are used to calculate prepaid maintenance contracts.</t>
  </si>
  <si>
    <r>
      <t xml:space="preserve">     </t>
    </r>
    <r>
      <rPr>
        <b/>
        <sz val="10"/>
        <rFont val="Arial"/>
        <family val="2"/>
      </rPr>
      <t>Credit</t>
    </r>
    <r>
      <rPr>
        <sz val="10"/>
        <rFont val="Arial"/>
        <family val="2"/>
      </rPr>
      <t xml:space="preserve"> account </t>
    </r>
    <r>
      <rPr>
        <b/>
        <sz val="10"/>
        <rFont val="Arial"/>
        <family val="2"/>
      </rPr>
      <t>5030021000</t>
    </r>
    <r>
      <rPr>
        <sz val="10"/>
        <rFont val="Arial"/>
        <family val="2"/>
      </rPr>
      <t xml:space="preserve">  NBR Repairing &amp; Services</t>
    </r>
  </si>
  <si>
    <r>
      <t xml:space="preserve">     </t>
    </r>
    <r>
      <rPr>
        <b/>
        <sz val="10"/>
        <rFont val="Arial"/>
        <family val="2"/>
      </rPr>
      <t>Credit</t>
    </r>
    <r>
      <rPr>
        <sz val="10"/>
        <rFont val="Arial"/>
        <family val="2"/>
      </rPr>
      <t xml:space="preserve"> account </t>
    </r>
    <r>
      <rPr>
        <b/>
        <sz val="10"/>
        <rFont val="Arial"/>
        <family val="2"/>
      </rPr>
      <t>5080029000</t>
    </r>
    <r>
      <rPr>
        <sz val="10"/>
        <rFont val="Arial"/>
        <family val="2"/>
      </rPr>
      <t xml:space="preserve">  NBR Other Expenses &amp; Services</t>
    </r>
  </si>
  <si>
    <r>
      <t xml:space="preserve">     </t>
    </r>
    <r>
      <rPr>
        <b/>
        <sz val="10"/>
        <rFont val="Arial"/>
        <family val="2"/>
      </rPr>
      <t>Credit</t>
    </r>
    <r>
      <rPr>
        <sz val="10"/>
        <rFont val="Arial"/>
        <family val="2"/>
      </rPr>
      <t xml:space="preserve"> account </t>
    </r>
    <r>
      <rPr>
        <b/>
        <sz val="10"/>
        <rFont val="Arial"/>
        <family val="2"/>
      </rPr>
      <t>5020006000</t>
    </r>
    <r>
      <rPr>
        <sz val="10"/>
        <rFont val="Arial"/>
        <family val="2"/>
      </rPr>
      <t xml:space="preserve">  NBR Comm. &amp; Trans. of Commodities</t>
    </r>
  </si>
  <si>
    <t>BUSINESS AREA NUMBER:</t>
  </si>
  <si>
    <t>BUSINESS AREA NAME:</t>
  </si>
  <si>
    <t>List the following for each individual bank account:</t>
  </si>
  <si>
    <r>
      <t xml:space="preserve">Derived tax revenues - </t>
    </r>
    <r>
      <rPr>
        <sz val="10"/>
        <rFont val="Arial"/>
        <family val="2"/>
      </rPr>
      <t>assessments imposed by governments on exchange transactions</t>
    </r>
  </si>
  <si>
    <t>Examples:</t>
  </si>
  <si>
    <t xml:space="preserve">When the underlying exchange transaction occurs </t>
  </si>
  <si>
    <t xml:space="preserve">Imposed nonexchange revenues </t>
  </si>
  <si>
    <t>When the government has an enforceable legal claim to</t>
  </si>
  <si>
    <t>These columns contain formulas that will calculate the prepaid for you.  Do not make any entries in these columns.</t>
  </si>
  <si>
    <t>Insurance Expense</t>
  </si>
  <si>
    <t xml:space="preserve">         </t>
  </si>
  <si>
    <t>Per month contract price</t>
  </si>
  <si>
    <t xml:space="preserve">       /      12</t>
  </si>
  <si>
    <t xml:space="preserve">      x        2</t>
  </si>
  <si>
    <t>Contract price</t>
  </si>
  <si>
    <t>Amount earned</t>
  </si>
  <si>
    <t>Unearned income</t>
  </si>
  <si>
    <t>2 months (May &amp; June)</t>
  </si>
  <si>
    <r>
      <t>Debit</t>
    </r>
    <r>
      <rPr>
        <sz val="10"/>
        <rFont val="Arial"/>
        <family val="2"/>
      </rPr>
      <t xml:space="preserve"> the following non-budget relevant account or accounts if you have these types of revenue. If you have other types of revenue, use the appropriate non-budget relevant account.</t>
    </r>
  </si>
  <si>
    <r>
      <t xml:space="preserve">Voluntary nonexchange transactions - </t>
    </r>
    <r>
      <rPr>
        <sz val="10"/>
        <rFont val="Arial"/>
        <family val="2"/>
      </rPr>
      <t xml:space="preserve">legislative or contractual agreements, other than exchanges, entered into willingly by the parties to the agreement </t>
    </r>
  </si>
  <si>
    <t>5.</t>
  </si>
  <si>
    <t xml:space="preserve">7)  </t>
  </si>
  <si>
    <t xml:space="preserve">8)  </t>
  </si>
  <si>
    <t xml:space="preserve">     </t>
  </si>
  <si>
    <t>Telephone Number</t>
  </si>
  <si>
    <t xml:space="preserve">                 </t>
  </si>
  <si>
    <t>Telephone No.</t>
  </si>
  <si>
    <t>Prepared by</t>
  </si>
  <si>
    <t>Interest Rate</t>
  </si>
  <si>
    <t>Other</t>
  </si>
  <si>
    <t>Date</t>
  </si>
  <si>
    <t>List the following for each investment:</t>
  </si>
  <si>
    <t>Inventory</t>
  </si>
  <si>
    <t>n.</t>
  </si>
  <si>
    <t>o.</t>
  </si>
  <si>
    <t>2.</t>
  </si>
  <si>
    <t>1.</t>
  </si>
  <si>
    <r>
      <t>Debit</t>
    </r>
    <r>
      <rPr>
        <sz val="10"/>
        <rFont val="Arial"/>
        <family val="2"/>
      </rPr>
      <t xml:space="preserve"> account </t>
    </r>
    <r>
      <rPr>
        <b/>
        <sz val="10"/>
        <rFont val="Arial"/>
        <family val="2"/>
      </rPr>
      <t>1130012000</t>
    </r>
    <r>
      <rPr>
        <sz val="10"/>
        <rFont val="Arial"/>
        <family val="2"/>
      </rPr>
      <t xml:space="preserve">   Loans &amp; Notes Receivable </t>
    </r>
  </si>
  <si>
    <t xml:space="preserve">(a)         </t>
  </si>
  <si>
    <t>Same as for Government-mandated nonexchange transactions</t>
  </si>
  <si>
    <t xml:space="preserve">time as the receivable if the government has not </t>
  </si>
  <si>
    <t xml:space="preserve">Voluntary nonexchange transactions </t>
  </si>
  <si>
    <t>Bank Statement Balance</t>
  </si>
  <si>
    <t>Total</t>
  </si>
  <si>
    <t>Prepared By</t>
  </si>
  <si>
    <t>q.</t>
  </si>
  <si>
    <t>Investment Type</t>
  </si>
  <si>
    <t>GENERAL INFORMATION</t>
  </si>
  <si>
    <t>Cost Center</t>
  </si>
  <si>
    <r>
      <t>Credit</t>
    </r>
    <r>
      <rPr>
        <sz val="10"/>
        <rFont val="Arial"/>
        <family val="2"/>
      </rPr>
      <t xml:space="preserve"> account </t>
    </r>
    <r>
      <rPr>
        <b/>
        <sz val="10"/>
        <rFont val="Arial"/>
        <family val="2"/>
      </rPr>
      <t>1130012000</t>
    </r>
    <r>
      <rPr>
        <sz val="10"/>
        <rFont val="Arial"/>
        <family val="2"/>
      </rPr>
      <t xml:space="preserve">  Loans &amp; Notes Receivable</t>
    </r>
  </si>
  <si>
    <r>
      <t>Credit</t>
    </r>
    <r>
      <rPr>
        <sz val="10"/>
        <rFont val="Arial"/>
        <family val="2"/>
      </rPr>
      <t xml:space="preserve"> account </t>
    </r>
    <r>
      <rPr>
        <b/>
        <sz val="10"/>
        <rFont val="Arial"/>
        <family val="2"/>
      </rPr>
      <t>2130001100</t>
    </r>
    <r>
      <rPr>
        <sz val="10"/>
        <rFont val="Arial"/>
        <family val="2"/>
      </rPr>
      <t xml:space="preserve">  Unearned Income</t>
    </r>
  </si>
  <si>
    <t xml:space="preserve">Example of how to calculate unearned income from advance payments for services:  </t>
  </si>
  <si>
    <t>These entries should be entered into the full-accrual Fund (7006101).</t>
  </si>
  <si>
    <t>Annual Premium</t>
  </si>
  <si>
    <t>Cost Per Day</t>
  </si>
  <si>
    <r>
      <t>Credit</t>
    </r>
    <r>
      <rPr>
        <sz val="10"/>
        <rFont val="Arial"/>
        <family val="2"/>
      </rPr>
      <t xml:space="preserve"> the following non-budget relevant account or accounts if you have these types of revenue.  If you have other types of revenue, use the appropriate non-budget relevant account.</t>
    </r>
  </si>
  <si>
    <t>See Rules for Recognition Tab.</t>
  </si>
  <si>
    <t>Eligibility requirements are established by the provider</t>
  </si>
  <si>
    <t>Does your agency participate in any joint ventures?</t>
  </si>
  <si>
    <t>This fund is shared by all agencies.</t>
  </si>
  <si>
    <t xml:space="preserve">                      /   12       Months</t>
  </si>
  <si>
    <t xml:space="preserve">                          84       Cost per Month     </t>
  </si>
  <si>
    <t>$2.7616</t>
  </si>
  <si>
    <t xml:space="preserve">13)  </t>
  </si>
  <si>
    <t xml:space="preserve">14)  </t>
  </si>
  <si>
    <t xml:space="preserve">15)  </t>
  </si>
  <si>
    <t>2a.</t>
  </si>
  <si>
    <t>2b.</t>
  </si>
  <si>
    <t>1a.</t>
  </si>
  <si>
    <t>1b.</t>
  </si>
  <si>
    <t>1c.</t>
  </si>
  <si>
    <t>1d.</t>
  </si>
  <si>
    <t>1e.</t>
  </si>
  <si>
    <t>Annual membership fees or subscription covering a period other than the State’s fiscal year.</t>
  </si>
  <si>
    <t>Email Address</t>
  </si>
  <si>
    <t>The amount of the receivable. Include expenses incurred on grants for which reimbursement has not yet been requested at year-end.</t>
  </si>
  <si>
    <t>Book Balance per AASIS</t>
  </si>
  <si>
    <t>Enterprise</t>
  </si>
  <si>
    <t>The amount of the receivable received within 45 days of year-end.  This portion of the receivable is recorded as grant revenue for modified purposes.</t>
  </si>
  <si>
    <r>
      <t>Note</t>
    </r>
    <r>
      <rPr>
        <sz val="10"/>
        <rFont val="Arial"/>
        <family val="2"/>
      </rPr>
      <t xml:space="preserve">:  The proper entry for </t>
    </r>
    <r>
      <rPr>
        <b/>
        <sz val="10"/>
        <rFont val="Arial"/>
        <family val="2"/>
      </rPr>
      <t>loans and notes receivable</t>
    </r>
    <r>
      <rPr>
        <sz val="10"/>
        <rFont val="Arial"/>
        <family val="2"/>
      </rPr>
      <t xml:space="preserve"> is discussed in the Loans and Notes section of the Receivables tab.</t>
    </r>
  </si>
  <si>
    <t>Calculate for each individual grant:</t>
  </si>
  <si>
    <r>
      <t xml:space="preserve">Imposed nonexchange revenues - </t>
    </r>
    <r>
      <rPr>
        <sz val="10"/>
        <rFont val="Arial"/>
        <family val="2"/>
      </rPr>
      <t>assessments imposed on nongovernmental entities on transactions other than exchange transactions</t>
    </r>
  </si>
  <si>
    <t>Accrued Interest</t>
  </si>
  <si>
    <t>DO NOT PUT ANYTHING IN THE SHADED CELLS OF THE WORKPAPERS. THESE ARE CELLS THAT WILL CALCULATE AUTOMATICALLY.</t>
  </si>
  <si>
    <t>e.- h.</t>
  </si>
  <si>
    <r>
      <t xml:space="preserve">Debit </t>
    </r>
    <r>
      <rPr>
        <sz val="10"/>
        <rFont val="Arial"/>
        <family val="2"/>
      </rPr>
      <t>account</t>
    </r>
    <r>
      <rPr>
        <b/>
        <sz val="10"/>
        <rFont val="Arial"/>
        <family val="2"/>
      </rPr>
      <t xml:space="preserve">  4050004100 </t>
    </r>
    <r>
      <rPr>
        <sz val="10"/>
        <rFont val="Arial"/>
        <family val="2"/>
      </rPr>
      <t xml:space="preserve"> NBR Grant Revenue</t>
    </r>
  </si>
  <si>
    <t>(l)</t>
  </si>
  <si>
    <t>(m)</t>
  </si>
  <si>
    <t>(n)</t>
  </si>
  <si>
    <t>(o)</t>
  </si>
  <si>
    <t>Stamps</t>
  </si>
  <si>
    <t xml:space="preserve">Determine accounts receivable as of June 30.  </t>
  </si>
  <si>
    <t>Identify additional amounts that were receivable at June 30 by analyzing receipts after July 1.</t>
  </si>
  <si>
    <t>For each insurance policy in effect at June 30, calculate the amount of prepaid premium at June 30.</t>
  </si>
  <si>
    <r>
      <t xml:space="preserve">After determining the proper June 30 balances, makes the following entry in </t>
    </r>
    <r>
      <rPr>
        <b/>
        <sz val="10"/>
        <rFont val="Arial"/>
        <family val="2"/>
      </rPr>
      <t>PERIOD 13</t>
    </r>
    <r>
      <rPr>
        <sz val="10"/>
        <rFont val="Arial"/>
        <family val="2"/>
      </rPr>
      <t>:</t>
    </r>
  </si>
  <si>
    <t xml:space="preserve">                (To record prepaid insurance at June 30)</t>
  </si>
  <si>
    <t>For each contract in effect at June 30, calculate the amount that is prepaid at June 30 (see example in prepaid insurance above).</t>
  </si>
  <si>
    <r>
      <t xml:space="preserve">After determining the proper June 30 balances, make the following entry in </t>
    </r>
    <r>
      <rPr>
        <b/>
        <sz val="10"/>
        <rFont val="Arial"/>
        <family val="2"/>
      </rPr>
      <t>PERIOD 13</t>
    </r>
    <r>
      <rPr>
        <sz val="10"/>
        <rFont val="Arial"/>
        <family val="2"/>
      </rPr>
      <t>:</t>
    </r>
  </si>
  <si>
    <t xml:space="preserve">                (To record prepaid maintenance contracts at June 30)</t>
  </si>
  <si>
    <t xml:space="preserve">                 (To record prepaid subscription and membership fees at June 30)</t>
  </si>
  <si>
    <t>Prepaid postage is the June 30 balances in all postage meters and bulk mail accounts for your agency. It could also include stamps on hand, if significant.</t>
  </si>
  <si>
    <t xml:space="preserve">               (To record prepaid postage at June 30)</t>
  </si>
  <si>
    <t xml:space="preserve">16)  </t>
  </si>
  <si>
    <t>A derivative instrument is a financial instrument or other contract that has all of the following characteristics:</t>
  </si>
  <si>
    <t>SUBMIT SUPPORTING DOCUMENTATION</t>
  </si>
  <si>
    <r>
      <t>Debit</t>
    </r>
    <r>
      <rPr>
        <sz val="10"/>
        <rFont val="Arial"/>
        <family val="2"/>
      </rPr>
      <t xml:space="preserve"> account  </t>
    </r>
    <r>
      <rPr>
        <b/>
        <sz val="10"/>
        <rFont val="Arial"/>
        <family val="2"/>
      </rPr>
      <t>1130001300</t>
    </r>
    <r>
      <rPr>
        <sz val="10"/>
        <rFont val="Arial"/>
        <family val="2"/>
      </rPr>
      <t xml:space="preserve">   Federal Receivable</t>
    </r>
  </si>
  <si>
    <t>Signature</t>
  </si>
  <si>
    <t>Name and Title</t>
  </si>
  <si>
    <t>The above information was completed by:</t>
  </si>
  <si>
    <t>AMOUNT</t>
  </si>
  <si>
    <t>TO BE COMPLETED BY FINANCIAL INSTITUTION:</t>
  </si>
  <si>
    <t>State Agency Name and Address:</t>
  </si>
  <si>
    <t>Financial Institution Name and Address:</t>
  </si>
  <si>
    <t>TO BE COMPLETED BY STATE AGENCY:</t>
  </si>
  <si>
    <t>Standard &amp; Poor's</t>
  </si>
  <si>
    <t>Moody's Investors Service</t>
  </si>
  <si>
    <t>Methodology used for uncollectible estimate:</t>
  </si>
  <si>
    <r>
      <t>After determining the proper June 30 balances, make the following entry in</t>
    </r>
    <r>
      <rPr>
        <b/>
        <sz val="10"/>
        <rFont val="Arial"/>
        <family val="2"/>
      </rPr>
      <t xml:space="preserve"> PERIOD 13</t>
    </r>
    <r>
      <rPr>
        <sz val="10"/>
        <rFont val="Arial"/>
        <family val="2"/>
      </rPr>
      <t>:</t>
    </r>
  </si>
  <si>
    <r>
      <t xml:space="preserve">PURPOSE: </t>
    </r>
    <r>
      <rPr>
        <sz val="10"/>
        <rFont val="Arial"/>
        <family val="2"/>
      </rPr>
      <t xml:space="preserve"> To determine the appropriate period to recognize revenue and receivables for nonexchange (a government gives or receives value without directly receiving or giving equal value in return) revenues received by your agency, and to adjust accounts to the proper June 30 balances.</t>
    </r>
  </si>
  <si>
    <r>
      <rPr>
        <b/>
        <sz val="10"/>
        <rFont val="Arial"/>
        <family val="2"/>
      </rPr>
      <t>PURPOSE:</t>
    </r>
    <r>
      <rPr>
        <sz val="10"/>
        <rFont val="Arial"/>
        <family val="2"/>
      </rPr>
      <t xml:space="preserve">  To identify amounts due to your agency by entities outside of Arkansas state government for services rendered or goods provided by your agency, and to adjust accounts to the proper June 30 balances.</t>
    </r>
  </si>
  <si>
    <r>
      <t xml:space="preserve">PURPOSE: </t>
    </r>
    <r>
      <rPr>
        <sz val="10"/>
        <rFont val="Arial"/>
        <family val="2"/>
      </rPr>
      <t>To determine any unearned income as of June 30.</t>
    </r>
  </si>
  <si>
    <t>Noncurrent</t>
  </si>
  <si>
    <t>683-5441</t>
  </si>
  <si>
    <t xml:space="preserve">                 (To record inventory at June 30) </t>
  </si>
  <si>
    <t>If there are legal or contractual provisions applicable to your investments that are not applicable to all State agencies, please describe the related legal or contractual provisions and list any known instances of noncompliance, if any, during the fiscal year ending June 30. If none, enter N/A below.</t>
  </si>
  <si>
    <t>established time requirements</t>
  </si>
  <si>
    <t xml:space="preserve">Listing or Customer Name </t>
  </si>
  <si>
    <t xml:space="preserve">Report all loans and notes receivable by individual customer or in summary form with supporting schedules attached.  </t>
  </si>
  <si>
    <t>Accounts Receivable and Federal Grants Receivable</t>
  </si>
  <si>
    <t>(p)</t>
  </si>
  <si>
    <t>(q)</t>
  </si>
  <si>
    <t>(r)</t>
  </si>
  <si>
    <t xml:space="preserve">Report all accounts receivable by individual customer or in summary form with supporting schedules attached. Report all federal grants receivable by Federal Award Number. </t>
  </si>
  <si>
    <t>Days in a Year (366 in leap year)</t>
  </si>
  <si>
    <t>(s)</t>
  </si>
  <si>
    <t>(t)</t>
  </si>
  <si>
    <t>k.- l.</t>
  </si>
  <si>
    <r>
      <t>Maturity Date</t>
    </r>
    <r>
      <rPr>
        <sz val="10"/>
        <rFont val="Arial"/>
        <family val="2"/>
      </rPr>
      <t xml:space="preserve"> - Enter the maturity date of the CD.</t>
    </r>
  </si>
  <si>
    <r>
      <t>Interest Rate</t>
    </r>
    <r>
      <rPr>
        <sz val="10"/>
        <rFont val="Arial"/>
        <family val="2"/>
      </rPr>
      <t xml:space="preserve"> - Enter the current rate of interest being earned on the CD.</t>
    </r>
  </si>
  <si>
    <r>
      <t>AASIS Fund Code</t>
    </r>
    <r>
      <rPr>
        <sz val="10"/>
        <rFont val="Arial"/>
        <family val="2"/>
      </rPr>
      <t xml:space="preserve"> - Enter the fund where the CD is recorded.</t>
    </r>
  </si>
  <si>
    <r>
      <t>Type of Service Paid in Advance</t>
    </r>
    <r>
      <rPr>
        <sz val="10"/>
        <rFont val="Arial"/>
        <family val="2"/>
      </rPr>
      <t xml:space="preserve"> - Describe in detail the type of service paid in advance.</t>
    </r>
  </si>
  <si>
    <r>
      <t xml:space="preserve">Period Covered by Payment - Period Ending Date </t>
    </r>
    <r>
      <rPr>
        <sz val="10"/>
        <rFont val="Arial"/>
        <family val="2"/>
      </rPr>
      <t>- Enter the date coverage ends.</t>
    </r>
  </si>
  <si>
    <r>
      <rPr>
        <b/>
        <sz val="10"/>
        <rFont val="Arial"/>
        <family val="2"/>
      </rPr>
      <t>Postage Meter Balance(s)</t>
    </r>
    <r>
      <rPr>
        <sz val="10"/>
        <rFont val="Arial"/>
        <family val="2"/>
      </rPr>
      <t xml:space="preserve"> - Enter postage meter balance(s) at June 30.</t>
    </r>
  </si>
  <si>
    <r>
      <rPr>
        <b/>
        <sz val="10"/>
        <rFont val="Arial"/>
        <family val="2"/>
      </rPr>
      <t>Prepaid Postage at DFA-OA</t>
    </r>
    <r>
      <rPr>
        <sz val="10"/>
        <rFont val="Arial"/>
        <family val="2"/>
      </rPr>
      <t xml:space="preserve"> - Enter amount of prepaid postage at DFA-OA at June 30.</t>
    </r>
  </si>
  <si>
    <r>
      <rPr>
        <b/>
        <sz val="10"/>
        <rFont val="Arial"/>
        <family val="2"/>
      </rPr>
      <t>Stamps</t>
    </r>
    <r>
      <rPr>
        <sz val="10"/>
        <rFont val="Arial"/>
        <family val="2"/>
      </rPr>
      <t xml:space="preserve"> - Enter the amount for stamps on hand at June 30.</t>
    </r>
  </si>
  <si>
    <t>Type of Service Paid in Advance</t>
  </si>
  <si>
    <t>Period Covered by Payment</t>
  </si>
  <si>
    <t>Period Beginning Date</t>
  </si>
  <si>
    <t>Period Ending Date</t>
  </si>
  <si>
    <t>Total Amount Paid</t>
  </si>
  <si>
    <t>Total Number of Days Covered by Payment</t>
  </si>
  <si>
    <t xml:space="preserve"> Daily Amount</t>
  </si>
  <si>
    <t xml:space="preserve"> Number of Days Remaining After June 30</t>
  </si>
  <si>
    <t xml:space="preserve"> Amount Prepaid</t>
  </si>
  <si>
    <t>Postage Meter Balance(s)</t>
  </si>
  <si>
    <t>Prepaid Postage at DFA-OA</t>
  </si>
  <si>
    <t>Total Prepaid Postage</t>
  </si>
  <si>
    <r>
      <t>PURPOSE</t>
    </r>
    <r>
      <rPr>
        <sz val="10"/>
        <rFont val="Arial"/>
        <family val="2"/>
      </rPr>
      <t>:  To identify amounts paid in current year that are expenses of next year. For example, if you paid for a policy or maintenance contract that covers the period January 1 to December 31, you have paid for a service in advance.</t>
    </r>
  </si>
  <si>
    <r>
      <t xml:space="preserve">Total Prepaid Postage - </t>
    </r>
    <r>
      <rPr>
        <sz val="10"/>
        <rFont val="Arial"/>
        <family val="2"/>
      </rPr>
      <t>This column will calculate automatically.</t>
    </r>
  </si>
  <si>
    <t xml:space="preserve">      x    91</t>
  </si>
  <si>
    <t>$251</t>
  </si>
  <si>
    <t>251</t>
  </si>
  <si>
    <t>$757</t>
  </si>
  <si>
    <t>683-4631</t>
  </si>
  <si>
    <t>Insurance premiums and dates of coverage (obtained from the policy) are used to calculate prepaid 
insurance.</t>
  </si>
  <si>
    <r>
      <rPr>
        <b/>
        <sz val="10"/>
        <rFont val="Arial"/>
        <family val="2"/>
      </rPr>
      <t>Reason for Contingency</t>
    </r>
    <r>
      <rPr>
        <sz val="10"/>
        <rFont val="Arial"/>
        <family val="2"/>
      </rPr>
      <t xml:space="preserve"> - Enter the reason for the contingency.</t>
    </r>
  </si>
  <si>
    <r>
      <rPr>
        <b/>
        <sz val="10"/>
        <rFont val="Arial"/>
        <family val="2"/>
      </rPr>
      <t>Claims Incurred</t>
    </r>
    <r>
      <rPr>
        <sz val="10"/>
        <rFont val="Arial"/>
        <family val="2"/>
      </rPr>
      <t xml:space="preserve"> -  Enter amount of new claims incurred and additions to existing claims.</t>
    </r>
  </si>
  <si>
    <r>
      <rPr>
        <b/>
        <sz val="10"/>
        <rFont val="Arial"/>
        <family val="2"/>
      </rPr>
      <t>Claims Paid</t>
    </r>
    <r>
      <rPr>
        <sz val="10"/>
        <rFont val="Arial"/>
        <family val="2"/>
      </rPr>
      <t xml:space="preserve"> -  Enter the amount of claims paid during the year.</t>
    </r>
  </si>
  <si>
    <r>
      <rPr>
        <b/>
        <sz val="10"/>
        <rFont val="Arial"/>
        <family val="2"/>
      </rPr>
      <t>Claims Dismissed</t>
    </r>
    <r>
      <rPr>
        <sz val="10"/>
        <rFont val="Arial"/>
        <family val="2"/>
      </rPr>
      <t xml:space="preserve"> -  Enter the amount of claims dismissed or reduced during the year.</t>
    </r>
  </si>
  <si>
    <t>Determination</t>
  </si>
  <si>
    <t>Court and</t>
  </si>
  <si>
    <t>Type of</t>
  </si>
  <si>
    <t>Progress</t>
  </si>
  <si>
    <t>State's</t>
  </si>
  <si>
    <t>Civil Action</t>
  </si>
  <si>
    <t>Beginning</t>
  </si>
  <si>
    <t>Claims</t>
  </si>
  <si>
    <t>Ending</t>
  </si>
  <si>
    <t>Contingency</t>
  </si>
  <si>
    <t>Reason for Contingency</t>
  </si>
  <si>
    <t>to Date</t>
  </si>
  <si>
    <t>Response</t>
  </si>
  <si>
    <t>Lower End</t>
  </si>
  <si>
    <t>Upper End</t>
  </si>
  <si>
    <t>Number</t>
  </si>
  <si>
    <t>Balance</t>
  </si>
  <si>
    <t>Incurred</t>
  </si>
  <si>
    <t>Claims Paid</t>
  </si>
  <si>
    <t>Dismissed</t>
  </si>
  <si>
    <t>Contest</t>
  </si>
  <si>
    <t>Attorney General</t>
  </si>
  <si>
    <t>Settle</t>
  </si>
  <si>
    <t>Claims Commission</t>
  </si>
  <si>
    <t>Outside Counsel</t>
  </si>
  <si>
    <t>Court Ruling</t>
  </si>
  <si>
    <t>Claim</t>
  </si>
  <si>
    <t>Lawsuit</t>
  </si>
  <si>
    <t>Just Filed</t>
  </si>
  <si>
    <t>Court Hearing</t>
  </si>
  <si>
    <t>Settlement Being Considered</t>
  </si>
  <si>
    <t>Type of Contingency</t>
  </si>
  <si>
    <t>Made By</t>
  </si>
  <si>
    <t>Example:  Your agency has a vehicle insurance policy. The $1,008 annual premium was paid on March 25. The dates of coverage are April 1 through March 31.</t>
  </si>
  <si>
    <t>Days expired (April 1 - June 30)</t>
  </si>
  <si>
    <t>Prepaid Insurance at June 30</t>
  </si>
  <si>
    <t>Form - Accounts Receivable and Federal Grants Receivable</t>
  </si>
  <si>
    <t>FORM - DEPOSITS IN FINANCIAL INSTITUTIONS</t>
  </si>
  <si>
    <t>FORM - CERTIFICATES OF DEPOSIT HELD OUTSIDE THE STATE TREASURY</t>
  </si>
  <si>
    <t>FORM - INVESTMENTS HELD OUTSIDE THE STATE TREASURY</t>
  </si>
  <si>
    <t>FORM - LOANS AND NOTES RECEIVABLE</t>
  </si>
  <si>
    <t>FORM - ACCOUNTS RECEIVABLE AND FEDERAL GRANTS RECEIVABLE</t>
  </si>
  <si>
    <t>FORM - LEGAL COUNSEL</t>
  </si>
  <si>
    <t>INSTRUCTIONS:  FORM - CLAIMS AND JUDGMENTS/CONTINGENCIES</t>
  </si>
  <si>
    <t>FORM - CLAIMS AND JUDGMENTS/CONTINGENCIES</t>
  </si>
  <si>
    <t>Taxes on personal income</t>
  </si>
  <si>
    <t>Taxes on corporate income</t>
  </si>
  <si>
    <t>Taxes on retail sales of goods and services</t>
  </si>
  <si>
    <t>Property taxes</t>
  </si>
  <si>
    <t>Fines and penalties</t>
  </si>
  <si>
    <t xml:space="preserve">Property forfeitures, such as seizures and escheats </t>
  </si>
  <si>
    <t>Federal programs that state or local governments are mandated to perform</t>
  </si>
  <si>
    <t>Grants</t>
  </si>
  <si>
    <t>Private donations</t>
  </si>
  <si>
    <t>Judgment</t>
  </si>
  <si>
    <t>INVESTMENTS HELD OUTSIDE THE STATE TREASURY</t>
  </si>
  <si>
    <t>RECEIVABLES</t>
  </si>
  <si>
    <t>LOANS AND NOTES RECEIVABLE</t>
  </si>
  <si>
    <t>ACCOUNTS RECEIVABLE AND FEDERAL GRANTS RECEIVABLE</t>
  </si>
  <si>
    <t xml:space="preserve">PREPAID EXPENSES </t>
  </si>
  <si>
    <t>CLAIMS AND JUDGMENTS/CONTINGENCIES</t>
  </si>
  <si>
    <t>FORM - MISCELLANEOUS DISCLOSURES</t>
  </si>
  <si>
    <t>Investments Held Outside the State Treasury</t>
  </si>
  <si>
    <t>Receivables</t>
  </si>
  <si>
    <t>Prepaid Expenses</t>
  </si>
  <si>
    <t>Claims and Judgments/Contingencies</t>
  </si>
  <si>
    <t xml:space="preserve">     In-state accounts:</t>
  </si>
  <si>
    <t xml:space="preserve">     Out-of-state accounts:</t>
  </si>
  <si>
    <t xml:space="preserve">     -  up to $250,000 for the combined amount of all deposit accounts</t>
  </si>
  <si>
    <t>If the agency has several accounts with different branches of the same financial institution, the FDIC insurance is limited to the financial institution rather than the branch of the financial institution.</t>
  </si>
  <si>
    <r>
      <t xml:space="preserve">m.  </t>
    </r>
    <r>
      <rPr>
        <b/>
        <sz val="10"/>
        <rFont val="Arial"/>
        <family val="2"/>
      </rPr>
      <t/>
    </r>
  </si>
  <si>
    <t>of Likelihood/</t>
  </si>
  <si>
    <t xml:space="preserve"> Loss Amount </t>
  </si>
  <si>
    <t>(u)</t>
  </si>
  <si>
    <t>By Email (scanned documents):</t>
  </si>
  <si>
    <r>
      <rPr>
        <b/>
        <sz val="10"/>
        <rFont val="Arial"/>
        <family val="2"/>
      </rPr>
      <t>Type of Contingency</t>
    </r>
    <r>
      <rPr>
        <sz val="10"/>
        <rFont val="Arial"/>
        <family val="2"/>
      </rPr>
      <t xml:space="preserve"> - Select the correct type of contingency from the drop down box.</t>
    </r>
  </si>
  <si>
    <r>
      <rPr>
        <b/>
        <sz val="10"/>
        <rFont val="Arial"/>
        <family val="2"/>
      </rPr>
      <t>Progress to Date</t>
    </r>
    <r>
      <rPr>
        <sz val="10"/>
        <rFont val="Arial"/>
        <family val="2"/>
      </rPr>
      <t xml:space="preserve"> - Select the correct stage of contingency from the drop down box.</t>
    </r>
  </si>
  <si>
    <r>
      <rPr>
        <b/>
        <sz val="10"/>
        <rFont val="Arial"/>
        <family val="2"/>
      </rPr>
      <t>State's Response</t>
    </r>
    <r>
      <rPr>
        <sz val="10"/>
        <rFont val="Arial"/>
        <family val="2"/>
      </rPr>
      <t xml:space="preserve"> - Select the correct description from the drop down box.</t>
    </r>
  </si>
  <si>
    <r>
      <rPr>
        <b/>
        <sz val="10"/>
        <rFont val="Arial"/>
        <family val="2"/>
      </rPr>
      <t>Determination of Likelihood/Loss Amount Made By</t>
    </r>
    <r>
      <rPr>
        <sz val="10"/>
        <rFont val="Arial"/>
        <family val="2"/>
      </rPr>
      <t xml:space="preserve"> -  Select the correct description from the drop down box.</t>
    </r>
  </si>
  <si>
    <r>
      <rPr>
        <b/>
        <sz val="10"/>
        <rFont val="Arial"/>
        <family val="2"/>
      </rPr>
      <t>Court and Civil Action Number</t>
    </r>
    <r>
      <rPr>
        <sz val="10"/>
        <rFont val="Arial"/>
        <family val="2"/>
      </rPr>
      <t xml:space="preserve"> -  Enter the court and court case number, if applicable. Enter N/A if not applicable.</t>
    </r>
  </si>
  <si>
    <t>* This must agree with the ending balance as reported on the prior year Closing Book.</t>
  </si>
  <si>
    <t>FORM - ADDITIONAL DEPOSITS AND INVESTMENTS INFORMATION</t>
  </si>
  <si>
    <t>George Williams</t>
  </si>
  <si>
    <t>INSTRUCTIONS:  FORM - DEPOSITS IN FINANCIAL INSTITUTIONS</t>
  </si>
  <si>
    <t xml:space="preserve">    NOW accounts:</t>
  </si>
  <si>
    <t xml:space="preserve">    MMDAs:</t>
  </si>
  <si>
    <t>Amount Insured by FDIC</t>
  </si>
  <si>
    <t>Total Amount - Custodial Credit Risk</t>
  </si>
  <si>
    <t>Demand</t>
  </si>
  <si>
    <t xml:space="preserve">INSTRUCTIONS:  FORM - CERTIFICATES OF DEPOSIT HELD OUTSIDE THE STATE TREASURY </t>
  </si>
  <si>
    <t>CD Number</t>
  </si>
  <si>
    <t>Date interest was last paid prior to June 30</t>
  </si>
  <si>
    <t>INSTRUCTIONS:  FORM - INVESTMENTS HELD OUTSIDE THE STATE TREASURY</t>
  </si>
  <si>
    <t>Agency Tax ID Number:</t>
  </si>
  <si>
    <t>Investment Description:</t>
  </si>
  <si>
    <t>Annuities</t>
  </si>
  <si>
    <t>If the derivative instrument is a hedging derivative instrument, changes in fair value are reported as deferred outflows or deferred inflows. To be classified as a hedging derivative, the effectiveness of the hedge must be evaluated. Effectiveness is determined by checking to see if the changes in cash flows or fair values of the derivative instrument will substantially offset the changes in cash flows or fair values of the hedgeable item. Hedge accounting would apply if the hedge is determined to be effective.</t>
  </si>
  <si>
    <t>Deferred Inflows Related to Revenues = Total A/R - Allowance - A/R Collected from 7/1 to 8/14</t>
  </si>
  <si>
    <r>
      <t>Credit</t>
    </r>
    <r>
      <rPr>
        <sz val="10"/>
        <rFont val="Arial"/>
        <family val="2"/>
      </rPr>
      <t xml:space="preserve"> account </t>
    </r>
    <r>
      <rPr>
        <b/>
        <sz val="10"/>
        <rFont val="Arial"/>
        <family val="2"/>
      </rPr>
      <t>2890002000</t>
    </r>
    <r>
      <rPr>
        <sz val="10"/>
        <rFont val="Arial"/>
        <family val="2"/>
      </rPr>
      <t xml:space="preserve"> Deferred Inflows Related to Revenues</t>
    </r>
  </si>
  <si>
    <r>
      <t>Debit</t>
    </r>
    <r>
      <rPr>
        <sz val="10"/>
        <rFont val="Arial"/>
        <family val="2"/>
      </rPr>
      <t xml:space="preserve"> account </t>
    </r>
    <r>
      <rPr>
        <b/>
        <sz val="10"/>
        <rFont val="Arial"/>
        <family val="2"/>
      </rPr>
      <t>2890002000</t>
    </r>
    <r>
      <rPr>
        <sz val="10"/>
        <rFont val="Arial"/>
        <family val="2"/>
      </rPr>
      <t xml:space="preserve">  Deferred Inflows Related to Revenues</t>
    </r>
  </si>
  <si>
    <t>Resources received before the underlying exchange has occurred or before the period that time requirements permit their use should be reported as unearned revenues (liabilities).</t>
  </si>
  <si>
    <t>Resources received and reported as a receivable before the period in which they can be used should be reported as a deferred inflow of resources.</t>
  </si>
  <si>
    <t>Resources received before all eligibility requirements are met (except time requirements) should be reported as unearned revenue (liabilities).</t>
  </si>
  <si>
    <t>Resources received or recognized as receivable before time requirements are met, but after all other eligibility requirements have been met, should be reported as a deferred inflow of resources.</t>
  </si>
  <si>
    <t>Reimbursement-type grants</t>
  </si>
  <si>
    <t>Resources received before allowable costs have been incurred should be reported as unearned revenues (liabilities).</t>
  </si>
  <si>
    <t>The amount of the receivable not received within 45 days of year-end.  This portion of the receivable is recorded as deferred inflows related to revenues for modified purposes.</t>
  </si>
  <si>
    <t>After 8/14 post the following entry to period 13 using the Deferred Inflows Related to Revenues column on Form - Allowance for Uncollectible Accounts Receivable and Deferred Inflows Related to Revenues.</t>
  </si>
  <si>
    <t>If you have an Allowance for Uncollectible Accounts, please complete the methodology question at the bottom of Form - Loans and Notes Receivable.</t>
  </si>
  <si>
    <t>INSTRUCTIONS: FORM - SCHEDULE OF PREPAID EXPENSES</t>
  </si>
  <si>
    <r>
      <t xml:space="preserve">1130012000 -  Loans and Notes Receivable -   </t>
    </r>
    <r>
      <rPr>
        <sz val="10"/>
        <rFont val="Arial"/>
        <family val="2"/>
      </rPr>
      <t>Amount of current loans/notes receivable recorded in AASIS.</t>
    </r>
  </si>
  <si>
    <r>
      <t xml:space="preserve">Accrued Interest Applicable to Loans and Notes Receivable  </t>
    </r>
    <r>
      <rPr>
        <sz val="10"/>
        <rFont val="Arial"/>
        <family val="2"/>
      </rPr>
      <t xml:space="preserve"> - Record total amount of accrued interest owed your agency as of June 30. Provide detail for how accrued interest was calculated.</t>
    </r>
  </si>
  <si>
    <t>Total Loans and Notes 
Receivable</t>
  </si>
  <si>
    <t>Accrued Interest Applicable to Loans and Notes Receivable</t>
  </si>
  <si>
    <r>
      <rPr>
        <b/>
        <sz val="10"/>
        <rFont val="Arial"/>
        <family val="2"/>
      </rPr>
      <t xml:space="preserve">Total Loans and Notes Receivable </t>
    </r>
    <r>
      <rPr>
        <sz val="10"/>
        <rFont val="Arial"/>
        <family val="2"/>
      </rPr>
      <t xml:space="preserve"> - This is the sum of current and non-current loans and notes receivable. This amount is calculated automatically.</t>
    </r>
  </si>
  <si>
    <r>
      <t xml:space="preserve">Net Loans and Notes Receivable </t>
    </r>
    <r>
      <rPr>
        <sz val="10"/>
        <rFont val="Arial"/>
        <family val="2"/>
      </rPr>
      <t xml:space="preserve"> - The net amount of loans and notes receivable after allowance for uncollectibles. This amount is calculated automatically.</t>
    </r>
  </si>
  <si>
    <r>
      <t>Type of Receivable or Customer Name</t>
    </r>
    <r>
      <rPr>
        <sz val="10"/>
        <rFont val="Arial"/>
        <family val="2"/>
      </rPr>
      <t xml:space="preserve">  - Enter the customer name if listing individual receivables or description of type of receivable if providing summary schedules of receivables. </t>
    </r>
    <r>
      <rPr>
        <b/>
        <sz val="10"/>
        <rFont val="Arial"/>
        <family val="2"/>
      </rPr>
      <t xml:space="preserve">
</t>
    </r>
  </si>
  <si>
    <r>
      <t xml:space="preserve">     </t>
    </r>
    <r>
      <rPr>
        <b/>
        <sz val="10"/>
        <rFont val="Arial"/>
        <family val="2"/>
      </rPr>
      <t>Debit</t>
    </r>
    <r>
      <rPr>
        <sz val="10"/>
        <rFont val="Arial"/>
        <family val="2"/>
      </rPr>
      <t xml:space="preserve"> account  </t>
    </r>
    <r>
      <rPr>
        <b/>
        <sz val="10"/>
        <rFont val="Arial"/>
        <family val="2"/>
      </rPr>
      <t>1190002500</t>
    </r>
    <r>
      <rPr>
        <sz val="10"/>
        <rFont val="Arial"/>
        <family val="2"/>
      </rPr>
      <t xml:space="preserve">  PP Exp - YE Accruals</t>
    </r>
  </si>
  <si>
    <r>
      <t>Period Covered by Payment - Period Beginning Date</t>
    </r>
    <r>
      <rPr>
        <sz val="10"/>
        <rFont val="Arial"/>
        <family val="2"/>
      </rPr>
      <t xml:space="preserve"> - Enter the date coverage started.</t>
    </r>
  </si>
  <si>
    <r>
      <t xml:space="preserve">Noncurrent Balance </t>
    </r>
    <r>
      <rPr>
        <sz val="10"/>
        <rFont val="Arial"/>
        <family val="2"/>
      </rPr>
      <t>- This column will calculate automatically.</t>
    </r>
  </si>
  <si>
    <t>Form - Loans and Notes Receivable</t>
  </si>
  <si>
    <t>Firm Name</t>
  </si>
  <si>
    <t>Firm Address</t>
  </si>
  <si>
    <t>Firm Phone #</t>
  </si>
  <si>
    <t>Attorney Contact</t>
  </si>
  <si>
    <t>George.Williams@dfa.arkansas.gov</t>
  </si>
  <si>
    <t xml:space="preserve">Provide a list of your agency's outside counsel.  This list should include general counsel retained for the defense of the agency but not counsel engaged for other matters, such as collection of bad debts. Please provide the following information: </t>
  </si>
  <si>
    <t>Enter the information for each claim separately. When entering columns (j) and (k), more than one column may be used. For example, a claim carried over from a prior year may have been settled for less than the beginning balance. In that case amounts would be entered in both the "Claims Paid" and "Claims Dismissed" columns.</t>
  </si>
  <si>
    <r>
      <t>Disclosure Amount</t>
    </r>
    <r>
      <rPr>
        <sz val="10"/>
        <rFont val="Arial"/>
        <family val="2"/>
      </rPr>
      <t xml:space="preserve"> - This column only applies to the possible unfavorable outcome and will calculate automatically.</t>
    </r>
  </si>
  <si>
    <r>
      <t xml:space="preserve">This section for </t>
    </r>
    <r>
      <rPr>
        <b/>
        <sz val="10"/>
        <rFont val="Arial"/>
        <family val="2"/>
      </rPr>
      <t>Probable</t>
    </r>
    <r>
      <rPr>
        <sz val="10"/>
        <rFont val="Arial"/>
        <family val="2"/>
      </rPr>
      <t xml:space="preserve"> likelihood of Unfavorable outcome. These should be recorded in AASIS - see instructions</t>
    </r>
  </si>
  <si>
    <t>Disclosure</t>
  </si>
  <si>
    <t>PROBABLE TOTALS</t>
  </si>
  <si>
    <r>
      <t xml:space="preserve">This section for </t>
    </r>
    <r>
      <rPr>
        <b/>
        <sz val="10"/>
        <rFont val="Arial"/>
        <family val="2"/>
      </rPr>
      <t>Possible</t>
    </r>
    <r>
      <rPr>
        <sz val="10"/>
        <rFont val="Arial"/>
        <family val="2"/>
      </rPr>
      <t xml:space="preserve"> likelihood of Unfavorable outcome. These should </t>
    </r>
    <r>
      <rPr>
        <b/>
        <sz val="10"/>
        <rFont val="Arial"/>
        <family val="2"/>
      </rPr>
      <t>not</t>
    </r>
    <r>
      <rPr>
        <sz val="10"/>
        <rFont val="Arial"/>
        <family val="2"/>
      </rPr>
      <t xml:space="preserve"> be recorded in AASIS but are subject to footnote disclosure.</t>
    </r>
  </si>
  <si>
    <t>POSSIBLE TOTALS</t>
  </si>
  <si>
    <r>
      <t xml:space="preserve">This section for </t>
    </r>
    <r>
      <rPr>
        <b/>
        <sz val="10"/>
        <rFont val="Arial"/>
        <family val="2"/>
      </rPr>
      <t>Remote</t>
    </r>
    <r>
      <rPr>
        <sz val="10"/>
        <rFont val="Arial"/>
        <family val="2"/>
      </rPr>
      <t xml:space="preserve"> or </t>
    </r>
    <r>
      <rPr>
        <b/>
        <sz val="10"/>
        <rFont val="Arial"/>
        <family val="2"/>
      </rPr>
      <t>Unknown</t>
    </r>
    <r>
      <rPr>
        <sz val="10"/>
        <rFont val="Arial"/>
        <family val="2"/>
      </rPr>
      <t xml:space="preserve"> likelihood of Unfavorable outcome. These should </t>
    </r>
    <r>
      <rPr>
        <b/>
        <sz val="10"/>
        <rFont val="Arial"/>
        <family val="2"/>
      </rPr>
      <t>not</t>
    </r>
    <r>
      <rPr>
        <sz val="10"/>
        <rFont val="Arial"/>
        <family val="2"/>
      </rPr>
      <t xml:space="preserve"> be recorded in AASIS and are indicated here for tracking purposes.</t>
    </r>
  </si>
  <si>
    <t>REMOTE/UNKNOWN TOTALS</t>
  </si>
  <si>
    <t xml:space="preserve">     Financial Institution Name and Address:</t>
  </si>
  <si>
    <t xml:space="preserve">     State Agency Name and Address:</t>
  </si>
  <si>
    <r>
      <rPr>
        <b/>
        <sz val="10"/>
        <rFont val="Arial"/>
        <family val="2"/>
      </rPr>
      <t>4047099600</t>
    </r>
    <r>
      <rPr>
        <sz val="10"/>
        <rFont val="Arial"/>
        <family val="2"/>
      </rPr>
      <t xml:space="preserve">   NBR Other</t>
    </r>
  </si>
  <si>
    <t>Attorney Name</t>
  </si>
  <si>
    <t>Phone #</t>
  </si>
  <si>
    <t>Unasserted Claim</t>
  </si>
  <si>
    <t>683-4634</t>
  </si>
  <si>
    <r>
      <t>Credit</t>
    </r>
    <r>
      <rPr>
        <sz val="10"/>
        <rFont val="Arial"/>
        <family val="2"/>
      </rPr>
      <t xml:space="preserve"> account </t>
    </r>
    <r>
      <rPr>
        <b/>
        <sz val="10"/>
        <rFont val="Arial"/>
        <family val="2"/>
      </rPr>
      <t>1220001000</t>
    </r>
    <r>
      <rPr>
        <sz val="10"/>
        <rFont val="Arial"/>
        <family val="2"/>
      </rPr>
      <t xml:space="preserve">  Non-Current Loans &amp; Notes Receivable </t>
    </r>
  </si>
  <si>
    <r>
      <t>Credit</t>
    </r>
    <r>
      <rPr>
        <sz val="10"/>
        <rFont val="Arial"/>
        <family val="2"/>
      </rPr>
      <t xml:space="preserve"> account </t>
    </r>
    <r>
      <rPr>
        <b/>
        <sz val="10"/>
        <rFont val="Arial"/>
        <family val="2"/>
      </rPr>
      <t>1220003000</t>
    </r>
    <r>
      <rPr>
        <sz val="10"/>
        <rFont val="Arial"/>
        <family val="2"/>
      </rPr>
      <t xml:space="preserve"> Allowance for Long-Term Receivables</t>
    </r>
  </si>
  <si>
    <r>
      <t xml:space="preserve">1220001000 - Non-Current Loans and Notes Receivable -   </t>
    </r>
    <r>
      <rPr>
        <sz val="10"/>
        <rFont val="Arial"/>
        <family val="2"/>
      </rPr>
      <t>Amount of non-current loans and notes receivable recorded in AASIS.</t>
    </r>
  </si>
  <si>
    <r>
      <t xml:space="preserve">1220003000 -  Allowance for Long-Term Receivables  </t>
    </r>
    <r>
      <rPr>
        <sz val="10"/>
        <rFont val="Arial"/>
        <family val="2"/>
      </rPr>
      <t xml:space="preserve"> - The long-term amount of loans and notes receivable that is expected to be uncollectible.</t>
    </r>
  </si>
  <si>
    <t>1220003000 - Allowance for Long-Term Receivables</t>
  </si>
  <si>
    <t>Custodial Credit Risk</t>
  </si>
  <si>
    <t>(1)</t>
  </si>
  <si>
    <t>(2a)</t>
  </si>
  <si>
    <t>(2b)</t>
  </si>
  <si>
    <t>(2c)</t>
  </si>
  <si>
    <t>(2d)</t>
  </si>
  <si>
    <t>(3)</t>
  </si>
  <si>
    <t>2c.</t>
  </si>
  <si>
    <t>2d.</t>
  </si>
  <si>
    <t>2e.</t>
  </si>
  <si>
    <t>2f.</t>
  </si>
  <si>
    <t>1f.</t>
  </si>
  <si>
    <t>1g.</t>
  </si>
  <si>
    <t>1a)</t>
  </si>
  <si>
    <t>1b)</t>
  </si>
  <si>
    <t>1c)</t>
  </si>
  <si>
    <t>1d)</t>
  </si>
  <si>
    <t>1e)</t>
  </si>
  <si>
    <t>1f)</t>
  </si>
  <si>
    <t xml:space="preserve">  B.  Credit Rating:</t>
  </si>
  <si>
    <t>(1a)</t>
  </si>
  <si>
    <t>(1b)</t>
  </si>
  <si>
    <t>(1g)</t>
  </si>
  <si>
    <t>FORM - SCHEDULE OF PREPAID EXPENSES</t>
  </si>
  <si>
    <t xml:space="preserve">PERIOD ENDING DATE:  </t>
  </si>
  <si>
    <r>
      <rPr>
        <b/>
        <sz val="10"/>
        <rFont val="Arial"/>
        <family val="2"/>
      </rPr>
      <t xml:space="preserve">PURPOSE: </t>
    </r>
    <r>
      <rPr>
        <sz val="10"/>
        <rFont val="Arial"/>
        <family val="2"/>
      </rPr>
      <t xml:space="preserve"> To capture miscellaneous data not captured any where else in the Closing Book.</t>
    </r>
  </si>
  <si>
    <t xml:space="preserve">If Yes, please provide the total amount of endowments received by your agency. </t>
  </si>
  <si>
    <t>If Yes, also please provide the net appreciation on investments available for expenditure.</t>
  </si>
  <si>
    <t>If Yes, please provide the name(s) of the joint venture(s), with a brief description of the purpose of the joint venture(s) in which your agency participates.</t>
  </si>
  <si>
    <t>Are there any deferred inflows of resources or deferred outflows of resources that should be recorded in AASIS other than those related to revenues or to refunding of debt?</t>
  </si>
  <si>
    <t>Does your agency have a component unit?</t>
  </si>
  <si>
    <t>Are there any other items concerning your agency which should be disclosed in accordance with the Agency's Representation Letter?</t>
  </si>
  <si>
    <t>If Yes, please attach a brief summary describing such items.</t>
  </si>
  <si>
    <t xml:space="preserve">18)  </t>
  </si>
  <si>
    <t>Provide a list of your agency’s in-house counsel and counsel in the Attorney General's office.</t>
  </si>
  <si>
    <r>
      <t>Debit</t>
    </r>
    <r>
      <rPr>
        <sz val="10"/>
        <rFont val="Arial"/>
        <family val="2"/>
      </rPr>
      <t xml:space="preserve"> the following non-budget relevant revenue GL account if you have these types of revenue that are receivable.  If you have other types of revenue, use the appropriate non-budget relevant account.</t>
    </r>
  </si>
  <si>
    <r>
      <t xml:space="preserve">Actual Expenditure GL - </t>
    </r>
    <r>
      <rPr>
        <sz val="10"/>
        <rFont val="Arial"/>
        <family val="2"/>
      </rPr>
      <t xml:space="preserve">Enter the actual expenditure GL used when the item was paid.  </t>
    </r>
  </si>
  <si>
    <r>
      <t xml:space="preserve">NBR Expenditure GL - </t>
    </r>
    <r>
      <rPr>
        <sz val="10"/>
        <rFont val="Arial"/>
        <family val="2"/>
      </rPr>
      <t>Enter the appropriate NBR expenditure GL that corresponds to the Budget Relevant GL that was expended when the item was paid.  Debit Prepaid Expenses (GL 1190002500) and Credit the NBR expenditure GL to record the prepaid amount in Period 13.</t>
    </r>
  </si>
  <si>
    <t>Actual Expenditure GL</t>
  </si>
  <si>
    <t>NBR    Expenditure GL</t>
  </si>
  <si>
    <r>
      <t xml:space="preserve">1130006000 -  Allowance for Current Uncollectible Loans and Notes  </t>
    </r>
    <r>
      <rPr>
        <sz val="10"/>
        <rFont val="Arial"/>
        <family val="2"/>
      </rPr>
      <t xml:space="preserve"> - The current amount of loans/notes receivable that is expected to be uncollectible.</t>
    </r>
  </si>
  <si>
    <r>
      <t xml:space="preserve">PURPOSE:  </t>
    </r>
    <r>
      <rPr>
        <sz val="10"/>
        <rFont val="Arial"/>
        <family val="2"/>
      </rPr>
      <t xml:space="preserve">To collect information on investments.  </t>
    </r>
  </si>
  <si>
    <t>A.  Fair Value</t>
  </si>
  <si>
    <t>Three approaches to measuring fair value:</t>
  </si>
  <si>
    <r>
      <rPr>
        <u/>
        <sz val="10"/>
        <rFont val="Arial"/>
        <family val="2"/>
      </rPr>
      <t>Cost approach</t>
    </r>
    <r>
      <rPr>
        <sz val="10"/>
        <rFont val="Arial"/>
        <family val="2"/>
      </rPr>
      <t xml:space="preserve"> - reflects the amount that would be required currently to replace the present service capacity of an investment.  From the perspective of a market participant seller, the price that would be received for the investment is based on the cost to a market participant buyer to acquire the investment.</t>
    </r>
  </si>
  <si>
    <t>Fair value hierarchy:</t>
  </si>
  <si>
    <t>Observable inputs:</t>
  </si>
  <si>
    <r>
      <rPr>
        <u/>
        <sz val="10"/>
        <rFont val="Arial"/>
        <family val="2"/>
      </rPr>
      <t>Level 1</t>
    </r>
    <r>
      <rPr>
        <sz val="10"/>
        <rFont val="Arial"/>
        <family val="2"/>
      </rPr>
      <t xml:space="preserve"> - quoted prices (unadjusted) for identical investments in active markets that a government can access at the measurement date.</t>
    </r>
  </si>
  <si>
    <r>
      <rPr>
        <u/>
        <sz val="10"/>
        <rFont val="Arial"/>
        <family val="2"/>
      </rPr>
      <t>Level 2</t>
    </r>
    <r>
      <rPr>
        <sz val="10"/>
        <rFont val="Arial"/>
        <family val="2"/>
      </rPr>
      <t xml:space="preserve"> - inputs - other than quoted prices included within Level 1 - that are observable for an investment, either directly or indirectly.  These inputs include:</t>
    </r>
  </si>
  <si>
    <t>Quoted prices for similar investments in active markets</t>
  </si>
  <si>
    <t>Quoted prices for identical or similar investments in markets that are not active</t>
  </si>
  <si>
    <t>Inputs other than quoted prices that are observable for the investment, such as:</t>
  </si>
  <si>
    <t>1)  Interest rates and yield curves observable at commonly quoted intervals</t>
  </si>
  <si>
    <t>2)  Implied volatilities</t>
  </si>
  <si>
    <t>3)  Credit spreads</t>
  </si>
  <si>
    <t>Market-corroborated inputs</t>
  </si>
  <si>
    <t>Unobservable inputs:</t>
  </si>
  <si>
    <r>
      <rPr>
        <u/>
        <sz val="10"/>
        <rFont val="Arial"/>
        <family val="2"/>
      </rPr>
      <t>Level 3</t>
    </r>
    <r>
      <rPr>
        <sz val="10"/>
        <rFont val="Arial"/>
        <family val="2"/>
      </rPr>
      <t xml:space="preserve"> - unobservable inputs for an investment.  This uses the best information available which might include the government's own data.</t>
    </r>
  </si>
  <si>
    <t>Fair value - additional disclosures:</t>
  </si>
  <si>
    <t>a)</t>
  </si>
  <si>
    <t>The fair value measurement at June 30 of the current fiscal year.</t>
  </si>
  <si>
    <t>b)</t>
  </si>
  <si>
    <t>The level of the fair value hierarchy (Level 1, 2, or 3) within which the fair value measurements are categorized in their entirety, except for investments measured at the net asset value (NAV) per share (or its equivalent).</t>
  </si>
  <si>
    <t>c)</t>
  </si>
  <si>
    <t>A description of the valuation techniques used in the fair value measurement and additional disclosures as required for input Levels 2 and 3.</t>
  </si>
  <si>
    <t>d)</t>
  </si>
  <si>
    <t>If there has been a change in valuation technique that has a significant impact on the result, that change and the reason(s) for making it.</t>
  </si>
  <si>
    <t>B.  Exceptions to Fair Value</t>
  </si>
  <si>
    <t>The following investments should be measured as described:</t>
  </si>
  <si>
    <t>INVESTMENT</t>
  </si>
  <si>
    <t>ACCOUNTING</t>
  </si>
  <si>
    <t>Investments in nonparticipating interest-earning investment contracts</t>
  </si>
  <si>
    <t>Cost-based measure</t>
  </si>
  <si>
    <t>GASB 31, ¶8</t>
  </si>
  <si>
    <t>Money market investments</t>
  </si>
  <si>
    <t>Amortized cost</t>
  </si>
  <si>
    <t>GASB 31, ¶9</t>
  </si>
  <si>
    <t xml:space="preserve">Investments in pools that measure their investments at amortized cost in accordance with GASB 79, ¶4 </t>
  </si>
  <si>
    <t>Net asset value (NAV) per share (or its equivalent)* determined by pool</t>
  </si>
  <si>
    <t>GASB 59, ¶5 and GASB 72, ¶69, as amended by GASB 79, ¶4; GASB 67, ¶8; GASB 79, ¶41</t>
  </si>
  <si>
    <t>NAV per share (or its equivalent)*</t>
  </si>
  <si>
    <t>GASB 72, ¶71-74</t>
  </si>
  <si>
    <t>Investments in unallocated insurance contracts</t>
  </si>
  <si>
    <t>Interest-earning investment contracts</t>
  </si>
  <si>
    <t>GASB 31, ¶8; GASB 59, ¶4</t>
  </si>
  <si>
    <t>Investments in synthetic guaranteed investment contracts that are fully benefit-responsive</t>
  </si>
  <si>
    <t>Contract value</t>
  </si>
  <si>
    <t>GASB 53, ¶67</t>
  </si>
  <si>
    <t>Investments in life insurance contracts</t>
  </si>
  <si>
    <t>Cash surrender value</t>
  </si>
  <si>
    <t>Equity interests in common stock that do not meet the criteria in GASB 62, ¶205-208</t>
  </si>
  <si>
    <t>Cost method</t>
  </si>
  <si>
    <t>GASB 62, ¶203</t>
  </si>
  <si>
    <t>Equity interests in common stock as described in GASB 62, ¶202-210 if they meet the criteria of GASB 62, ¶205-208 and are not specifically excluded by GASB 72, ¶77</t>
  </si>
  <si>
    <t>Equity method</t>
  </si>
  <si>
    <t>GASB 72, ¶77</t>
  </si>
  <si>
    <t>*NAV per share (or its equivalent) - additional disclosures:</t>
  </si>
  <si>
    <t>Investment Risks</t>
  </si>
  <si>
    <t>Debt Investments:</t>
  </si>
  <si>
    <t>Credit Rating Agencies:</t>
  </si>
  <si>
    <t xml:space="preserve">  Standard &amp; Poor's Financial Services</t>
  </si>
  <si>
    <t xml:space="preserve">  Moody's Investors Services</t>
  </si>
  <si>
    <t>s.</t>
  </si>
  <si>
    <t>t.</t>
  </si>
  <si>
    <t>u.</t>
  </si>
  <si>
    <t>Fair Value in U.S. Dollars</t>
  </si>
  <si>
    <t>Fair value</t>
  </si>
  <si>
    <t>Level 1</t>
  </si>
  <si>
    <t>Level 2</t>
  </si>
  <si>
    <t>Level 3</t>
  </si>
  <si>
    <t>If income from investments reported in one fund is assigned directly to another fund, please indicate the fund in which the investments are recorded and the fund in which the income from the investment is recorded.  If none, enter N/A below.</t>
  </si>
  <si>
    <t>An external investment pool is an arrangement that commingles (pools) the moneys of more than one legally separate entity and invests, on the participants' behalf, in an investment portfolio (one or more of the participants is not part of the sponsor's reporting entity).  An investment pool that is sponsored by an individual state government is an external investment pool if it includes participation by a legally separate entity that is not part of the same reporting entity as the sponsoring entity.</t>
  </si>
  <si>
    <t>There are places at the bottom of the Form for postage and stamps.</t>
  </si>
  <si>
    <t>See Rules for Recognition Tab in the receivables section.</t>
  </si>
  <si>
    <t xml:space="preserve">12)  </t>
  </si>
  <si>
    <t>Is your agency subject to Arkansas State Board of Finance Rule 2012-A which became effective July 14, 2012?  If No, go to step 2.  If Yes, continue.</t>
  </si>
  <si>
    <t>a.  If No, go to question 7.  If Yes, please answer the following questions:</t>
  </si>
  <si>
    <t xml:space="preserve">    1)  Does your agency estimate the fair value of its position in the external investment pool?</t>
  </si>
  <si>
    <t xml:space="preserve">a)  If Yes, please describe the methods and significant assumptions used for making the
     estimate and the reason the estimate was needed. </t>
  </si>
  <si>
    <t xml:space="preserve">    2)  Is the agency's participation voluntary or involuntary?</t>
  </si>
  <si>
    <t xml:space="preserve">    3)  Please provide the name(s) of any external investment pools in which your agency participates.</t>
  </si>
  <si>
    <t>a.  Settlement factors - The instrument or contract has one or more reference rates (a rate to which the derivative instrument's variable payment is linked) and one or more notional amounts (the number of units on which payment depends) or payment provisions or both which determine the amount of settlement.</t>
  </si>
  <si>
    <t>b.  Leverage - The instrument or contract requires no initial investment or an initial investment smaller than would be required for other types of contracts expected to have a similar response to market factors.</t>
  </si>
  <si>
    <t>c.  Net settlement - The terms of the instrument or contract require or provide a means of settlement.</t>
  </si>
  <si>
    <t>Does your agency have derivative instruments?</t>
  </si>
  <si>
    <t>If Yes, are they included at fair value on Form?</t>
  </si>
  <si>
    <t>Net asset value</t>
  </si>
  <si>
    <t>The other deferred inflows of resources or deferred outflows of resources permitted by GAAP relate to hedging derivatives, Service Concession Arrangements (SCAs), sales of future revenues, sale-leaseback transactions, mortgage banking activities, or regulated operations (municipal utilities).</t>
  </si>
  <si>
    <t xml:space="preserve">    Note:  Purpose restrictions do not impact revenue recognition</t>
  </si>
  <si>
    <t>Include any unasserted claims that have a likely probability of being filed and have a probable or possible likelihood of an unfavorable outcome. The State's response should be selected based on the response which will be made if the claim is asserted. Unasserted claim is now an option in the drop down list for Type of Contingency, column (a).</t>
  </si>
  <si>
    <t xml:space="preserve">    5)  Is the external investment pool SEC registered? </t>
  </si>
  <si>
    <t>Kathy Crawford</t>
  </si>
  <si>
    <t>Kathy.Crawford@dfa.arkansas,gov</t>
  </si>
  <si>
    <t>All Other</t>
  </si>
  <si>
    <t>Does your agency have an irrevocable split-interest agreement?</t>
  </si>
  <si>
    <r>
      <rPr>
        <b/>
        <sz val="10"/>
        <rFont val="Arial"/>
        <family val="2"/>
      </rPr>
      <t>Investment</t>
    </r>
    <r>
      <rPr>
        <sz val="10"/>
        <rFont val="Arial"/>
        <family val="2"/>
      </rPr>
      <t xml:space="preserve"> - A security or other asset that (a) a government holds primarily for the purpose of income or profit and (b) has
      present service capacity based solely on its ability to generate cash or to be sold to generate cash.</t>
    </r>
  </si>
  <si>
    <r>
      <rPr>
        <u/>
        <sz val="10"/>
        <rFont val="Arial"/>
        <family val="2"/>
      </rPr>
      <t>Market approach</t>
    </r>
    <r>
      <rPr>
        <sz val="10"/>
        <rFont val="Arial"/>
        <family val="2"/>
      </rPr>
      <t xml:space="preserve"> - uses prices and other relevant information generated by market transactions involving identical or similar investments or groups of investments.  Using quoted market prices is a technique that is consistent with the
market approach.  Additional examples include the use of the market multiples technique and the matrix pricing
technique.</t>
    </r>
  </si>
  <si>
    <t>Fair value measurement of the investment type and a description of the significant investment strategies of the investee(s) in that type</t>
  </si>
  <si>
    <t>Amount of a government's unfunded commitments related to that investment type</t>
  </si>
  <si>
    <t>General description of the terms and conditions upon which a government may redeem investments in the type (e.g., quarterly redemption with 60 days' notice)</t>
  </si>
  <si>
    <t>Circumstances in which an otherwise redeemable investment in the type (or portion thereof) might not be redeemable (e.g., investments subject to a redemption restriction, such as a lockup or gate)</t>
  </si>
  <si>
    <t>For those otherwise redeemable investments noted in (e) above that are restricted from redemption as of the measurement date:  the estimate of when the restriction from redemption might lapse; if an estimate cannot be made, disclose that fact and how long the restriction has been in effect</t>
  </si>
  <si>
    <t>Any other significant restriction on the ability to sell investments in the type at the measurement date</t>
  </si>
  <si>
    <t>If it is probable that it will sell an investment(s) for an amount different from the NAV per share (or its equivalent), the total fair value of all investments that meet the "probable that it will sell" criteria and any remaining actions required to complete the sale</t>
  </si>
  <si>
    <t>If a group of investments would otherwise meet the "probable that it will sell" criteria but the individual investments to be sold have not been identified, the plans to sell and any remaining actions required to complete the sale(s)</t>
  </si>
  <si>
    <t xml:space="preserve">Credit risk for investments is the risk that an issuer or other counterparty to an investment will not fulfill its obligations.  This risk exists to some degree for all debt securities except direct obligations of the U.S. government and obligations explicitly guaranteed by the U.S. government.  Bond ratings are the recognized measure of credit risk. </t>
  </si>
  <si>
    <r>
      <t>Fair Value in U.S. Dollars</t>
    </r>
    <r>
      <rPr>
        <sz val="10"/>
        <rFont val="Arial"/>
        <family val="2"/>
      </rPr>
      <t xml:space="preserve">  - Enter the June 30 fair value in U.S. dollars.</t>
    </r>
  </si>
  <si>
    <r>
      <t>Amount Maturing in Less Than 1 Year</t>
    </r>
    <r>
      <rPr>
        <sz val="10"/>
        <rFont val="Arial"/>
        <family val="2"/>
      </rPr>
      <t xml:space="preserve">  - Enter the amount of the investment maturing in less than 1 year.</t>
    </r>
  </si>
  <si>
    <r>
      <t>Amount Maturing in 1-5 Years</t>
    </r>
    <r>
      <rPr>
        <sz val="10"/>
        <rFont val="Arial"/>
        <family val="2"/>
      </rPr>
      <t xml:space="preserve">  - Enter the amount of the investment maturing in 1-5 years. </t>
    </r>
  </si>
  <si>
    <r>
      <t>Amount Maturing in 6-10 Years</t>
    </r>
    <r>
      <rPr>
        <sz val="10"/>
        <rFont val="Arial"/>
        <family val="2"/>
      </rPr>
      <t xml:space="preserve">  - Enter the amount of the investment maturing in 6-10 years.</t>
    </r>
  </si>
  <si>
    <r>
      <t>Amount Maturing in More Than 10 Years</t>
    </r>
    <r>
      <rPr>
        <sz val="10"/>
        <rFont val="Arial"/>
        <family val="2"/>
      </rPr>
      <t xml:space="preserve">  - Enter the amount of the investment maturing in more than 10 years.</t>
    </r>
  </si>
  <si>
    <r>
      <t>Maturity Date</t>
    </r>
    <r>
      <rPr>
        <sz val="10"/>
        <rFont val="Arial"/>
        <family val="2"/>
      </rPr>
      <t xml:space="preserve">  - Enter the maturity date of the investment.</t>
    </r>
  </si>
  <si>
    <t xml:space="preserve">  -  up to $250,000 for the combined amount of all interest-bearing &amp; noninterest-bearing demand deposit accounts</t>
  </si>
  <si>
    <t xml:space="preserve">     -  up to $250,000 for the combined amount of all time and savings deposit accounts</t>
  </si>
  <si>
    <r>
      <t>Credit</t>
    </r>
    <r>
      <rPr>
        <sz val="10"/>
        <rFont val="Arial"/>
        <family val="2"/>
      </rPr>
      <t xml:space="preserve"> account </t>
    </r>
    <r>
      <rPr>
        <b/>
        <sz val="10"/>
        <rFont val="Arial"/>
        <family val="2"/>
      </rPr>
      <t>1130006000</t>
    </r>
    <r>
      <rPr>
        <sz val="10"/>
        <rFont val="Arial"/>
        <family val="2"/>
      </rPr>
      <t xml:space="preserve"> Allowance for Uncollectible Accounts</t>
    </r>
  </si>
  <si>
    <r>
      <t>Listing or Customer Name</t>
    </r>
    <r>
      <rPr>
        <sz val="10"/>
        <rFont val="Arial"/>
        <family val="2"/>
      </rPr>
      <t xml:space="preserve">  - Enter the customer name if listing individual loans/notes receivable or description of type of loans/notes receivable if providing supporting schedules of receivables.  </t>
    </r>
    <r>
      <rPr>
        <b/>
        <sz val="10"/>
        <rFont val="Arial"/>
        <family val="2"/>
      </rPr>
      <t xml:space="preserve">
</t>
    </r>
  </si>
  <si>
    <t xml:space="preserve">If you have more than 12 types or customers, insert additional rows below line 25 and copy the formulas in columns (d) and (g) to the new cells. </t>
  </si>
  <si>
    <t>Variance</t>
  </si>
  <si>
    <t>%</t>
  </si>
  <si>
    <t>Did your agency have any cash on deposit at financial institutions at June 30?</t>
  </si>
  <si>
    <t>Did your agency have any investments held outside the State Treasury at June 30?</t>
  </si>
  <si>
    <t>If additional rows are added to the Form, be sure all formulas are copied or adjusted to include the new rows in the Form's totals.</t>
  </si>
  <si>
    <r>
      <t>Bank Name</t>
    </r>
    <r>
      <rPr>
        <sz val="10"/>
        <rFont val="Arial"/>
        <family val="2"/>
      </rPr>
      <t xml:space="preserve">  - Enter the full name of the commercial bank or brokerage.</t>
    </r>
  </si>
  <si>
    <r>
      <t>Account #</t>
    </r>
    <r>
      <rPr>
        <sz val="10"/>
        <rFont val="Arial"/>
        <family val="2"/>
      </rPr>
      <t xml:space="preserve">  - Enter the account number from the bank or brokerage statement.</t>
    </r>
  </si>
  <si>
    <r>
      <t>Bank Routing #</t>
    </r>
    <r>
      <rPr>
        <sz val="10"/>
        <rFont val="Arial"/>
        <family val="2"/>
      </rPr>
      <t xml:space="preserve">  - Enter the 9-digit number the commercial bank is assigned in the Federal Reserve system.</t>
    </r>
  </si>
  <si>
    <r>
      <t>AASIS Fund Code</t>
    </r>
    <r>
      <rPr>
        <sz val="10"/>
        <rFont val="Arial"/>
        <family val="2"/>
      </rPr>
      <t xml:space="preserve">  - Enter the fund where the bank or investment firm account is recorded.</t>
    </r>
  </si>
  <si>
    <r>
      <t>Type of Account</t>
    </r>
    <r>
      <rPr>
        <sz val="10"/>
        <rFont val="Arial"/>
        <family val="2"/>
      </rPr>
      <t xml:space="preserve">  - Select the type of account from the drop-down box.  Brief descriptions of Demand deposits and Time and savings deposits are as follows:</t>
    </r>
  </si>
  <si>
    <r>
      <rPr>
        <i/>
        <sz val="10"/>
        <rFont val="Arial"/>
        <family val="2"/>
      </rPr>
      <t>Demand deposit</t>
    </r>
    <r>
      <rPr>
        <sz val="10"/>
        <rFont val="Arial"/>
        <family val="2"/>
      </rPr>
      <t xml:space="preserve"> means both interest-bearing and noninterest-bearing deposits that are payable on demand and for which the depository institution does not reserve the right to require advance notice of an intended withdrawal.</t>
    </r>
  </si>
  <si>
    <r>
      <rPr>
        <i/>
        <sz val="10"/>
        <rFont val="Arial"/>
        <family val="2"/>
      </rPr>
      <t>Time and savings deposit</t>
    </r>
    <r>
      <rPr>
        <sz val="10"/>
        <rFont val="Arial"/>
        <family val="2"/>
      </rPr>
      <t xml:space="preserve"> includes Negotiable Order of Withdrawal (NOW) accounts and Money Market Demand Accounts (MMDA) but does not include interest-bearing demand deposit accounts.</t>
    </r>
  </si>
  <si>
    <t>- interest bearing accounts from which depositors are permitted to make withdrawals by negotiable or transferable instruments for funds transfers to third parties; the accounts are not considered demand
deposits for FDIC purposes</t>
  </si>
  <si>
    <r>
      <rPr>
        <b/>
        <sz val="10"/>
        <rFont val="Arial"/>
        <family val="2"/>
      </rPr>
      <t>Foreign Account</t>
    </r>
    <r>
      <rPr>
        <sz val="10"/>
        <rFont val="Arial"/>
        <family val="2"/>
      </rPr>
      <t xml:space="preserve">  - Foreign-denominated deposits are exposed to foreign currency risk.  Enter the foreign currency denomination, if applicable (British pound, Canadian dollar, Swiss franc, etc.).</t>
    </r>
  </si>
  <si>
    <r>
      <t>Bank Statement Balance</t>
    </r>
    <r>
      <rPr>
        <sz val="10"/>
        <rFont val="Arial"/>
        <family val="2"/>
      </rPr>
      <t xml:space="preserve">  - Enter the June 30 balance from the bank or investment firm statement.  This is the balance that will be allocated among columns 1 through 2f based on classification of custodial credit risk.</t>
    </r>
  </si>
  <si>
    <r>
      <t>Amount Insured by FDIC</t>
    </r>
    <r>
      <rPr>
        <sz val="10"/>
        <rFont val="Arial"/>
        <family val="2"/>
      </rPr>
      <t xml:space="preserve"> - Enter the amount of the bank statement balance insured by the FDIC.  Be sure to consider the accounts on Form - Certificates of Deposit Held Outside the State Treasury when completing this step.  Accounts held by an official custodian of a government unit will be insured as follows:</t>
    </r>
  </si>
  <si>
    <r>
      <t xml:space="preserve">Custodial credit risk (CCR) for deposits is the risk that, in the event of the failure of a depository financial institution, the State will not be able to recover deposits or will not be able to recover collateral securities that are in the possession of an outside party.  </t>
    </r>
    <r>
      <rPr>
        <b/>
        <i/>
        <sz val="10"/>
        <rFont val="Arial"/>
        <family val="2"/>
      </rPr>
      <t xml:space="preserve">If you would prefer to have your financial institution help to determine the classification, a form for this purpose has been included on the tab titled "Form - CCR Class.-Deposit &amp; CD".  </t>
    </r>
    <r>
      <rPr>
        <i/>
        <sz val="10"/>
        <rFont val="Arial"/>
        <family val="2"/>
      </rPr>
      <t>If you have your bank complete the form, include a copy of the form and all supporting documentation submitted by the financial institution with your Closing Book.</t>
    </r>
  </si>
  <si>
    <r>
      <rPr>
        <b/>
        <sz val="10"/>
        <rFont val="Arial"/>
        <family val="2"/>
      </rPr>
      <t>Uninsured and uncollateralized</t>
    </r>
    <r>
      <rPr>
        <sz val="10"/>
        <rFont val="Arial"/>
        <family val="2"/>
      </rPr>
      <t xml:space="preserve"> - This classification states that funds on deposit in excess of the FDIC insurance coverage are not secured with any pledged collateral by the depository and are subject to loss in the event of the bank failure. </t>
    </r>
  </si>
  <si>
    <r>
      <rPr>
        <b/>
        <sz val="10"/>
        <rFont val="Arial"/>
        <family val="2"/>
      </rPr>
      <t>Uninsured with collateral held by the pledging financial institution</t>
    </r>
    <r>
      <rPr>
        <sz val="10"/>
        <rFont val="Arial"/>
        <family val="2"/>
      </rPr>
      <t xml:space="preserve"> - This classification states that the pledging bank has indicated that they have pledged securities equal to the uninsured amount of the deposit, but they hold the collateral in their vault without any independent third-party verification.  In the event of bank default, it would be difficult to recover collateral securities that are in the possession of an outside party.</t>
    </r>
  </si>
  <si>
    <r>
      <rPr>
        <b/>
        <sz val="10"/>
        <rFont val="Arial"/>
        <family val="2"/>
      </rPr>
      <t>Uninsured with collateral held by the pledging financial institution's trust department but not in the government's name</t>
    </r>
    <r>
      <rPr>
        <sz val="10"/>
        <rFont val="Arial"/>
        <family val="2"/>
      </rPr>
      <t xml:space="preserve"> - This classification states that collateral securing funds on deposit in excess of the FDIC insurance coverage is held by the pledging bank's trust department but not held in the government's name.  This means that the collateral securities are not segregated into a separate trust or custodian in the name of the government entity.  Instead, the pledged securities are comingled with other securities and not identified as being collateral for the deposits in excess of the insured amount.  In the event of a bank default, it would be difficult to recover collateral securities that are not segregated into a custodial or trust account showing the government entity as beneficial owner. </t>
    </r>
  </si>
  <si>
    <r>
      <rPr>
        <b/>
        <sz val="10"/>
        <rFont val="Arial"/>
        <family val="2"/>
      </rPr>
      <t>Uninsured with collateral held by the pledging financial institution's trust department in the government's name</t>
    </r>
    <r>
      <rPr>
        <sz val="10"/>
        <rFont val="Arial"/>
        <family val="2"/>
      </rPr>
      <t xml:space="preserve"> - This classification states that collateral securing funds on deposit in excess of the FDIC insurance coverage is held by the pledging bank's trust department in the government's name.  This means that the securities are segregated into a separate trust or custodian account set up in the government entity's name and show the pledged collateral as an asset of that account.  The securities' market value is at least equal to the amount of the uninsured deposit and this value has been determined by a recognized third party qualified to make the valuation.  In the event of a bank default, the government should be able to recover collateral securities that are segregated into a custodial or trust account showing the government entity as beneficial owner. </t>
    </r>
  </si>
  <si>
    <r>
      <rPr>
        <b/>
        <sz val="10"/>
        <rFont val="Arial"/>
        <family val="2"/>
      </rPr>
      <t>Uninsured with collateral held by the pledging financial institution's agent in the government's name</t>
    </r>
    <r>
      <rPr>
        <sz val="10"/>
        <rFont val="Arial"/>
        <family val="2"/>
      </rPr>
      <t xml:space="preserve"> - This classification states that the collateral securing funds in excess of the FDIC insurance coverage is held by the pledging institution's agent, generally a custodian, and that agent shows a report or receipt that indicates ownership of the securities by the pledging institution and indicates on that report or receipt that the securities are pledged to the government entity and the pledge is current.  Additionally, the securities' market value must be at least equal to the amount of uninsured deposits and this value has been determined by a recognized third party qualified to make the valuation.  In the event of the pledging bank's failure, the custodian will act as a third party verifying the securities they hold are pledged to the government entity. </t>
    </r>
  </si>
  <si>
    <r>
      <rPr>
        <b/>
        <sz val="10"/>
        <rFont val="Arial"/>
        <family val="2"/>
      </rPr>
      <t>Uninsured with collateral held by the government's agent in the government's name</t>
    </r>
    <r>
      <rPr>
        <sz val="10"/>
        <rFont val="Arial"/>
        <family val="2"/>
      </rPr>
      <t xml:space="preserve"> - This classification is the most secure.  It states that the government entity's custodian has taken delivery of the pledged collateral and holds it in an account that is set up in the name of the government entity and acts on behalf of the government entity in the event of a default of the pledging bank.  It can also be applied to government entities that have a current "third-party agreement" in place with the custodian and depository whereby the custodian agrees to represent both the pledgor and the pledgee in the custody of the collateral.  This indicates that collateral pledged cannot be removed without consent of the pledgee.  Both methods provide that the market value of the collateral must be at least equal to the amount of the uninsured deposit with the value determined by a qualified third party. </t>
    </r>
  </si>
  <si>
    <r>
      <rPr>
        <b/>
        <sz val="10"/>
        <rFont val="Arial"/>
        <family val="2"/>
      </rPr>
      <t>Total Amount - Custodial Credit Risk</t>
    </r>
    <r>
      <rPr>
        <sz val="10"/>
        <rFont val="Arial"/>
        <family val="2"/>
      </rPr>
      <t xml:space="preserve">  - This column will calculate automatically.</t>
    </r>
  </si>
  <si>
    <r>
      <t>[</t>
    </r>
    <r>
      <rPr>
        <i/>
        <sz val="11"/>
        <rFont val="Arial"/>
        <family val="2"/>
      </rPr>
      <t>Deposits</t>
    </r>
    <r>
      <rPr>
        <sz val="11"/>
        <rFont val="Arial"/>
        <family val="2"/>
      </rPr>
      <t xml:space="preserve"> include both cash in financial institutions and non-negotiable CDs.]</t>
    </r>
  </si>
  <si>
    <t>1.  Your bank (pledging bank) uses a custodian</t>
  </si>
  <si>
    <t>1.  Report Date</t>
  </si>
  <si>
    <t>2.  Custodian</t>
  </si>
  <si>
    <t>3.  Pledgee</t>
  </si>
  <si>
    <t>4.  Pledging Bank</t>
  </si>
  <si>
    <t>5.  Security Description</t>
  </si>
  <si>
    <t>6.  Market Value</t>
  </si>
  <si>
    <r>
      <rPr>
        <u/>
        <sz val="10"/>
        <rFont val="Arial"/>
        <family val="2"/>
      </rPr>
      <t>Custodian</t>
    </r>
    <r>
      <rPr>
        <sz val="10"/>
        <rFont val="Arial"/>
        <family val="2"/>
      </rPr>
      <t xml:space="preserve"> - The name of the agent acting as custodian should be clearly shown on the safekeeping report or safekeeping receipts.  If the pledging bank's trust department holds the pledged collateral, there must be a separate trust or custodian account in the name of your agency and the pledged collateral must be deposited in this trust or custodian account on your agency's behalf.</t>
    </r>
  </si>
  <si>
    <r>
      <rPr>
        <u/>
        <sz val="10"/>
        <rFont val="Arial"/>
        <family val="2"/>
      </rPr>
      <t>Pledgee</t>
    </r>
    <r>
      <rPr>
        <sz val="10"/>
        <rFont val="Arial"/>
        <family val="2"/>
      </rPr>
      <t xml:space="preserve"> - The name of your agency should be listed as the "pledgee".</t>
    </r>
  </si>
  <si>
    <r>
      <rPr>
        <u/>
        <sz val="10"/>
        <rFont val="Arial"/>
        <family val="2"/>
      </rPr>
      <t>Pledging Bank</t>
    </r>
    <r>
      <rPr>
        <sz val="10"/>
        <rFont val="Arial"/>
        <family val="2"/>
      </rPr>
      <t xml:space="preserve"> - The name of the pledging bank or broker is shown as the owner of the securities.</t>
    </r>
  </si>
  <si>
    <r>
      <rPr>
        <u/>
        <sz val="10"/>
        <rFont val="Arial"/>
        <family val="2"/>
      </rPr>
      <t>Security Description</t>
    </r>
    <r>
      <rPr>
        <sz val="10"/>
        <rFont val="Arial"/>
        <family val="2"/>
      </rPr>
      <t xml:space="preserve"> - The safekeeping report/receipts must have a full description of the securities pledged. </t>
    </r>
  </si>
  <si>
    <r>
      <rPr>
        <u/>
        <sz val="10"/>
        <rFont val="Arial"/>
        <family val="2"/>
      </rPr>
      <t>Market Value</t>
    </r>
    <r>
      <rPr>
        <sz val="10"/>
        <rFont val="Arial"/>
        <family val="2"/>
      </rPr>
      <t xml:space="preserve"> - Market value as of June 30 must be listed and must be provided by an independent and qualified 3rd party.</t>
    </r>
  </si>
  <si>
    <t>2.  Your agency has its own custodian</t>
  </si>
  <si>
    <t>3.  Your agency has a 3-Party Agreement</t>
  </si>
  <si>
    <t>(2e),(2f)</t>
  </si>
  <si>
    <t>Uninsured with collateral held by:</t>
  </si>
  <si>
    <t>Account #</t>
  </si>
  <si>
    <t>Bank
Routing #</t>
  </si>
  <si>
    <t>Type of Account</t>
  </si>
  <si>
    <t>Foreign Account</t>
  </si>
  <si>
    <t>2a - see instructions</t>
  </si>
  <si>
    <t>2b - see instructions</t>
  </si>
  <si>
    <t>2c - see instructions</t>
  </si>
  <si>
    <t>2d - see instructions</t>
  </si>
  <si>
    <t>2e,2f - see instructions</t>
  </si>
  <si>
    <t>(e)    Fund Type</t>
  </si>
  <si>
    <t>(h)  Book Balance per AASIS</t>
  </si>
  <si>
    <t>(i)   Bank Statement Balance</t>
  </si>
  <si>
    <t>(1)  Amount Insured by FDIC</t>
  </si>
  <si>
    <t>(2a)  2a - see instructions</t>
  </si>
  <si>
    <t>(2b)  2b - see instructions</t>
  </si>
  <si>
    <t>(2c)  2c - see instructions</t>
  </si>
  <si>
    <t>(2d)  2d - see instructions</t>
  </si>
  <si>
    <t>(2e),(2f)  2e,2f - see instructions</t>
  </si>
  <si>
    <t>(3)  Total Amount - CCR</t>
  </si>
  <si>
    <t>Time &amp; sav.</t>
  </si>
  <si>
    <t>FORM - CUSTODIAL CREDIT RISK CLASSIFICATION FOR DEPOSITS &amp; NON-NEGOTIABLE CDs</t>
  </si>
  <si>
    <t>State Agency Name</t>
  </si>
  <si>
    <t>Pledgor Bank Name</t>
  </si>
  <si>
    <t xml:space="preserve">    Bank Address:</t>
  </si>
  <si>
    <t xml:space="preserve">Street Address     </t>
  </si>
  <si>
    <t xml:space="preserve">City, State, Zip Code     </t>
  </si>
  <si>
    <t xml:space="preserve">    Bank Routing #:</t>
  </si>
  <si>
    <r>
      <rPr>
        <b/>
        <sz val="12"/>
        <color rgb="FFFF0000"/>
        <rFont val="Arial"/>
        <family val="2"/>
      </rPr>
      <t>This Form is to be completed by the Pledgor Bank.</t>
    </r>
    <r>
      <rPr>
        <sz val="12"/>
        <color rgb="FFFF0000"/>
        <rFont val="Arial"/>
        <family val="2"/>
      </rPr>
      <t xml:space="preserve"> </t>
    </r>
    <r>
      <rPr>
        <sz val="12"/>
        <rFont val="Franklin Gothic Book"/>
        <family val="2"/>
      </rPr>
      <t/>
    </r>
  </si>
  <si>
    <r>
      <rPr>
        <b/>
        <sz val="10"/>
        <rFont val="Arial"/>
        <family val="2"/>
      </rPr>
      <t xml:space="preserve">Name of Account </t>
    </r>
    <r>
      <rPr>
        <sz val="10"/>
        <rFont val="Arial"/>
        <family val="2"/>
      </rPr>
      <t>- Enter the account name as shown on the bank statement. This should include information such as trustee or escrow account, etc.</t>
    </r>
  </si>
  <si>
    <r>
      <rPr>
        <b/>
        <sz val="10"/>
        <rFont val="Arial"/>
        <family val="2"/>
      </rPr>
      <t xml:space="preserve">Bank Account Number </t>
    </r>
    <r>
      <rPr>
        <sz val="10"/>
        <rFont val="Arial"/>
        <family val="2"/>
      </rPr>
      <t>- Enter the account number associated with this account.</t>
    </r>
  </si>
  <si>
    <t>(d) - (f)</t>
  </si>
  <si>
    <r>
      <rPr>
        <b/>
        <sz val="10"/>
        <rFont val="Arial"/>
        <family val="2"/>
      </rPr>
      <t>Location of Collateral</t>
    </r>
    <r>
      <rPr>
        <sz val="10"/>
        <rFont val="Arial"/>
        <family val="2"/>
      </rPr>
      <t xml:space="preserve"> - Enter the name and address of the bank or broker that is custodian of the pledged securities for your bank for each account listed, if applicable.  </t>
    </r>
  </si>
  <si>
    <r>
      <t xml:space="preserve">Please submit a safekeeping report or safekeeping receipt(s) from the custodian (bank or broker) that includes the following:  1) a full description of the pledged collateral,  2) your name listed as the pledgor Bank,
and  3) the State agency listed as the pledgee. </t>
    </r>
    <r>
      <rPr>
        <b/>
        <sz val="10"/>
        <color rgb="FFFF0000"/>
        <rFont val="Arial"/>
        <family val="2"/>
      </rPr>
      <t xml:space="preserve"> Attach the safekeeping report or safekeeping receipt(s) to this completed Form and return to the State agency named above.</t>
    </r>
    <r>
      <rPr>
        <sz val="10"/>
        <color rgb="FFFF0000"/>
        <rFont val="Arial"/>
        <family val="2"/>
      </rPr>
      <t xml:space="preserve"> </t>
    </r>
  </si>
  <si>
    <t xml:space="preserve">Name of Account </t>
  </si>
  <si>
    <t xml:space="preserve">Bank Account Number </t>
  </si>
  <si>
    <t>Amount of FDIC insurance available for account</t>
  </si>
  <si>
    <t xml:space="preserve">Amount not insured requiring collateral </t>
  </si>
  <si>
    <r>
      <t xml:space="preserve">Location of Collateral
</t>
    </r>
    <r>
      <rPr>
        <b/>
        <sz val="10"/>
        <color rgb="FFFF0000"/>
        <rFont val="Arial"/>
        <family val="2"/>
      </rPr>
      <t>[Submit safekeeping report with this Form]</t>
    </r>
  </si>
  <si>
    <t xml:space="preserve">Totals     </t>
  </si>
  <si>
    <t>Authorized Name (Print)</t>
  </si>
  <si>
    <t>Title</t>
  </si>
  <si>
    <t>Authorized Signature</t>
  </si>
  <si>
    <t>Time/savings</t>
  </si>
  <si>
    <r>
      <rPr>
        <b/>
        <sz val="10"/>
        <rFont val="Arial"/>
        <family val="2"/>
      </rPr>
      <t>Non-negotiable CDs</t>
    </r>
    <r>
      <rPr>
        <sz val="10"/>
        <rFont val="Arial"/>
        <family val="2"/>
      </rPr>
      <t xml:space="preserve"> are time deposits that are placed by depositors directly with financial institutions. They cannot be sold or transferred but must be presented to the issuing bank for redemption. If they are redeemed early, there is generally an interest penalty charged to the investor.</t>
    </r>
  </si>
  <si>
    <r>
      <rPr>
        <b/>
        <sz val="10"/>
        <rFont val="Arial"/>
        <family val="2"/>
      </rPr>
      <t xml:space="preserve">Negotiable CDs </t>
    </r>
    <r>
      <rPr>
        <sz val="10"/>
        <rFont val="Arial"/>
        <family val="2"/>
      </rPr>
      <t>are certificates of deposit that have the backing of the issuing bank but cannot be cashed in to the bank prior to maturity.  They have a minimum denomination of $100,000.  These CDs are bought, sold, and transferred by the investor in a secondary market.</t>
    </r>
  </si>
  <si>
    <r>
      <t>Bank Name</t>
    </r>
    <r>
      <rPr>
        <sz val="10"/>
        <rFont val="Arial"/>
        <family val="2"/>
      </rPr>
      <t xml:space="preserve"> - Enter the full name of the bank that issued the CD.</t>
    </r>
  </si>
  <si>
    <r>
      <t>Account #</t>
    </r>
    <r>
      <rPr>
        <sz val="10"/>
        <rFont val="Arial"/>
        <family val="2"/>
      </rPr>
      <t xml:space="preserve"> - Enter the account number assigned to the CD.</t>
    </r>
  </si>
  <si>
    <r>
      <t>Purchase/Renewal Date</t>
    </r>
    <r>
      <rPr>
        <sz val="10"/>
        <rFont val="Arial"/>
        <family val="2"/>
      </rPr>
      <t xml:space="preserve"> - Enter the date the CD was purchased or, if you have renewed the CD, enter the date of the most recent renewal.</t>
    </r>
  </si>
  <si>
    <r>
      <t xml:space="preserve">Original Maturity </t>
    </r>
    <r>
      <rPr>
        <b/>
        <sz val="10"/>
        <rFont val="Calibri"/>
        <family val="2"/>
      </rPr>
      <t>≤</t>
    </r>
    <r>
      <rPr>
        <b/>
        <sz val="10"/>
        <rFont val="Arial"/>
        <family val="2"/>
      </rPr>
      <t xml:space="preserve"> 90 Days </t>
    </r>
    <r>
      <rPr>
        <sz val="10"/>
        <rFont val="Arial"/>
        <family val="2"/>
      </rPr>
      <t>- Enter the June 30 bank balance of the CD if it had an original maturity of 90 days or less.  The total of column h must agree with AASIS GL 1120001200 Inv. 90 days or less.</t>
    </r>
  </si>
  <si>
    <r>
      <t xml:space="preserve">Original Maturity </t>
    </r>
    <r>
      <rPr>
        <b/>
        <sz val="10"/>
        <rFont val="Calibri"/>
        <family val="2"/>
      </rPr>
      <t>≥</t>
    </r>
    <r>
      <rPr>
        <b/>
        <sz val="10"/>
        <rFont val="Arial"/>
        <family val="2"/>
      </rPr>
      <t xml:space="preserve"> 91 Days </t>
    </r>
    <r>
      <rPr>
        <sz val="10"/>
        <rFont val="Arial"/>
        <family val="2"/>
      </rPr>
      <t>- Enter the June 30 bank balance of the CD if it had an original maturity of 91 days or more.  The total of column i must agree with AASIS GL 1120001000 Invest CD.</t>
    </r>
  </si>
  <si>
    <r>
      <t>Date Int. Pd.</t>
    </r>
    <r>
      <rPr>
        <sz val="10"/>
        <rFont val="Arial"/>
        <family val="2"/>
      </rPr>
      <t xml:space="preserve"> </t>
    </r>
    <r>
      <rPr>
        <b/>
        <sz val="10"/>
        <rFont val="Arial"/>
        <family val="2"/>
      </rPr>
      <t>Prior to June 30</t>
    </r>
    <r>
      <rPr>
        <sz val="10"/>
        <rFont val="Arial"/>
        <family val="2"/>
      </rPr>
      <t xml:space="preserve"> - Enter the date the interest was last paid or applied to the CD prior to June 30.</t>
    </r>
  </si>
  <si>
    <r>
      <rPr>
        <b/>
        <sz val="10"/>
        <rFont val="Arial"/>
        <family val="2"/>
      </rPr>
      <t>Accrued Interest</t>
    </r>
    <r>
      <rPr>
        <sz val="10"/>
        <rFont val="Arial"/>
        <family val="2"/>
      </rPr>
      <t xml:space="preserve"> - This amount will calculate automatically.</t>
    </r>
  </si>
  <si>
    <r>
      <t>Amount Insured by FDIC</t>
    </r>
    <r>
      <rPr>
        <sz val="10"/>
        <rFont val="Arial"/>
        <family val="2"/>
      </rPr>
      <t xml:space="preserve"> - Enter the amount insured by the FDIC.  Be sure to consider the accounts on Form - Deposits in Financial Institutions when completing this step.  Accounts held by an official custodian of a government unit will be insured as follows:</t>
    </r>
  </si>
  <si>
    <r>
      <t xml:space="preserve">(i)   Original Mat. </t>
    </r>
    <r>
      <rPr>
        <sz val="10"/>
        <rFont val="Calibri"/>
        <family val="2"/>
      </rPr>
      <t>≥</t>
    </r>
    <r>
      <rPr>
        <sz val="10"/>
        <rFont val="Arial"/>
        <family val="2"/>
      </rPr>
      <t xml:space="preserve"> 91 Days</t>
    </r>
  </si>
  <si>
    <r>
      <t xml:space="preserve">(h)  Original Mat. </t>
    </r>
    <r>
      <rPr>
        <sz val="10"/>
        <rFont val="Calibri"/>
        <family val="2"/>
      </rPr>
      <t>≤</t>
    </r>
    <r>
      <rPr>
        <sz val="10"/>
        <rFont val="Arial"/>
        <family val="2"/>
      </rPr>
      <t xml:space="preserve"> 90 Days</t>
    </r>
  </si>
  <si>
    <t>Date Int. Pd. Prior to June 30</t>
  </si>
  <si>
    <r>
      <t xml:space="preserve">Original Maturity
</t>
    </r>
    <r>
      <rPr>
        <b/>
        <sz val="10"/>
        <rFont val="Calibri"/>
        <family val="2"/>
      </rPr>
      <t>≥</t>
    </r>
    <r>
      <rPr>
        <b/>
        <sz val="10"/>
        <rFont val="Arial"/>
        <family val="2"/>
      </rPr>
      <t xml:space="preserve"> 91 Days
GL 1120001000</t>
    </r>
  </si>
  <si>
    <r>
      <t xml:space="preserve">Original Maturity
</t>
    </r>
    <r>
      <rPr>
        <b/>
        <sz val="10"/>
        <rFont val="Calibri"/>
        <family val="2"/>
      </rPr>
      <t>≤</t>
    </r>
    <r>
      <rPr>
        <b/>
        <sz val="10"/>
        <rFont val="Arial"/>
        <family val="2"/>
      </rPr>
      <t xml:space="preserve"> 90 days
GL 1120001200</t>
    </r>
  </si>
  <si>
    <t>Purchase/
Renewal Date</t>
  </si>
  <si>
    <t>The information below is to help in the determination of the various classifications for your agency's investments.</t>
  </si>
  <si>
    <r>
      <rPr>
        <b/>
        <sz val="10"/>
        <rFont val="Arial"/>
        <family val="2"/>
      </rPr>
      <t xml:space="preserve">Investments </t>
    </r>
    <r>
      <rPr>
        <sz val="10"/>
        <rFont val="Arial"/>
        <family val="2"/>
      </rPr>
      <t xml:space="preserve">should be measured at  </t>
    </r>
    <r>
      <rPr>
        <b/>
        <sz val="10"/>
        <rFont val="Arial"/>
        <family val="2"/>
      </rPr>
      <t xml:space="preserve">fair value </t>
    </r>
    <r>
      <rPr>
        <sz val="10"/>
        <rFont val="Arial"/>
        <family val="2"/>
      </rPr>
      <t>(see A below), except as noted in the "Exceptions to Fair Value" section (see B on the next page).</t>
    </r>
  </si>
  <si>
    <r>
      <rPr>
        <u/>
        <sz val="10"/>
        <rFont val="Arial"/>
        <family val="2"/>
      </rPr>
      <t>Income approach</t>
    </r>
    <r>
      <rPr>
        <sz val="10"/>
        <rFont val="Arial"/>
        <family val="2"/>
      </rPr>
      <t xml:space="preserve"> - converts future amounts (for example, cash flows) to a single current amount (such as would be determined by using the discounted present value technique).  When the income approach is used, the fair value measurement reflects current market expectations about those future amounts.  Valuation techniques consistent with the income approach include, for example, the present value technique, the option pricing model technique, and the multiperiod excess earnings technique.</t>
    </r>
  </si>
  <si>
    <t>Thus, the term "debt security" includes, among other items, U.S. Treasury securities, U.S. government agency securities, municipal securities, corporate bonds, convertible debt, commercial paper, all securitized debt instruments, such as CMOs and real estate mortgage investment conduits (REMICs), and interest-only and
principal-only strips.</t>
  </si>
  <si>
    <t>List all investments, including negotiable certificates of deposit (non-negotiable CDs are considered deposits and should be listed on Form - Certificates of Deposit Held Outside the State Treasury).  Do not include cash balances listed on the investment statements since cash should be reported on Form - Deposits in Financial Institutions.</t>
  </si>
  <si>
    <t>For each investment measured at Net Asset Value (NAV), a copy of the investment prospectus/summary prospectus
must be submitted with your Closing Book.</t>
  </si>
  <si>
    <r>
      <t>Issuer</t>
    </r>
    <r>
      <rPr>
        <sz val="10"/>
        <rFont val="Arial"/>
        <family val="2"/>
      </rPr>
      <t xml:space="preserve"> - Enter the name of the issuer.  Be sure this is the name of the entity that issued the equity, mutual fund, or debt and not the bank or broker that is holding the investment.  For example, Federal Home Loan Bank bonds held at Morgan Stanley should show Federal Home Loan Bank as the issuer, not Morgan Stanley.</t>
    </r>
  </si>
  <si>
    <r>
      <t>Investment Type</t>
    </r>
    <r>
      <rPr>
        <sz val="10"/>
        <rFont val="Arial"/>
        <family val="2"/>
      </rPr>
      <t xml:space="preserve">  - Select the investment type from the drop-down box.</t>
    </r>
  </si>
  <si>
    <r>
      <t>AASIS Fund Code</t>
    </r>
    <r>
      <rPr>
        <sz val="10"/>
        <rFont val="Arial"/>
        <family val="2"/>
      </rPr>
      <t xml:space="preserve">  - Enter the AASIS fund where the investment is recorded.</t>
    </r>
  </si>
  <si>
    <r>
      <t>Foreign Account</t>
    </r>
    <r>
      <rPr>
        <sz val="10"/>
        <rFont val="Arial"/>
        <family val="2"/>
      </rPr>
      <t xml:space="preserve">  - Foreign-denominated investments are exposed to foreign currency risk.  Enter the foreign currency denomination, if applicable (British pound, Canadian dollar, Swiss franc, etc.).</t>
    </r>
  </si>
  <si>
    <r>
      <rPr>
        <b/>
        <sz val="10"/>
        <rFont val="Arial"/>
        <family val="2"/>
      </rPr>
      <t>Measurement Basis</t>
    </r>
    <r>
      <rPr>
        <sz val="10"/>
        <rFont val="Arial"/>
        <family val="2"/>
      </rPr>
      <t xml:space="preserve">  - Select the measurement basis for the investment from the drop-down box - Fair value, Net asset value, All other.</t>
    </r>
  </si>
  <si>
    <r>
      <rPr>
        <b/>
        <sz val="10"/>
        <rFont val="Arial"/>
        <family val="2"/>
      </rPr>
      <t>Fair Value ONLY - Hierarchy Level</t>
    </r>
    <r>
      <rPr>
        <sz val="10"/>
        <rFont val="Arial"/>
        <family val="2"/>
      </rPr>
      <t xml:space="preserve">  - Select the correct fair value hierarchy input level from the drop-down box.</t>
    </r>
  </si>
  <si>
    <r>
      <rPr>
        <b/>
        <sz val="10"/>
        <rFont val="Arial"/>
        <family val="2"/>
      </rPr>
      <t xml:space="preserve">Fair Value ONLY - Additional Disclosures </t>
    </r>
    <r>
      <rPr>
        <sz val="10"/>
        <rFont val="Arial"/>
        <family val="2"/>
      </rPr>
      <t xml:space="preserve"> - Review items c-d under "Fair value - additional disclosures" in section A of the instructions above and enter the required disclosures.  If preferred, you may enter "see new tab" in the cell, insert a new tab behind the investments Form, and make the disclosures on the new spreadsheet.</t>
    </r>
  </si>
  <si>
    <r>
      <rPr>
        <b/>
        <sz val="10"/>
        <rFont val="Arial"/>
        <family val="2"/>
      </rPr>
      <t>Net Asset Value ONLY - Unfunded Commitments</t>
    </r>
    <r>
      <rPr>
        <sz val="10"/>
        <rFont val="Arial"/>
        <family val="2"/>
      </rPr>
      <t xml:space="preserve">  - Enter the amount of unfunded commitments.</t>
    </r>
  </si>
  <si>
    <r>
      <rPr>
        <b/>
        <sz val="10"/>
        <rFont val="Arial"/>
        <family val="2"/>
      </rPr>
      <t>Net Asset Value ONLY - Additional Disclosures</t>
    </r>
    <r>
      <rPr>
        <sz val="10"/>
        <rFont val="Arial"/>
        <family val="2"/>
      </rPr>
      <t xml:space="preserve">  - Review items d-i under "*NAV per share (or its equivalent) - additional disclosures" in section B of the instructions above and enter the required disclosures.  If preferred, you may enter "see new tab" in the cell, insert a new tab behind the investments Form, and make the disclosures on the new spreadsheet.</t>
    </r>
  </si>
  <si>
    <r>
      <t>Callable Date</t>
    </r>
    <r>
      <rPr>
        <sz val="10"/>
        <rFont val="Arial"/>
        <family val="2"/>
      </rPr>
      <t xml:space="preserve">  - Enter the callable date, if applicable.</t>
    </r>
  </si>
  <si>
    <r>
      <t>Total Amount - Interest Rate Risk</t>
    </r>
    <r>
      <rPr>
        <sz val="10"/>
        <rFont val="Arial"/>
        <family val="2"/>
      </rPr>
      <t xml:space="preserve">  - This column will calculate automatically.</t>
    </r>
  </si>
  <si>
    <t xml:space="preserve">Explanations for the Custodial Credit Risk (CCR) Classifications: </t>
  </si>
  <si>
    <r>
      <t>Uninsured and unregistered with securities held by the counterparty</t>
    </r>
    <r>
      <rPr>
        <sz val="10"/>
        <rFont val="Arial"/>
        <family val="2"/>
      </rPr>
      <t xml:space="preserve">  - This classification represents securities that are not insured or registered in the name of the government and are held by a counterparty, generally the broker that purchased the securities, but are not held in a brokerage account that is in the name of the government and under the control of the government. </t>
    </r>
  </si>
  <si>
    <r>
      <rPr>
        <b/>
        <sz val="10"/>
        <rFont val="Arial"/>
        <family val="2"/>
      </rPr>
      <t>Uninsured and unregistered with securities held by the counterparty's trust department or agent but not in the government's name</t>
    </r>
    <r>
      <rPr>
        <sz val="10"/>
        <rFont val="Arial"/>
        <family val="2"/>
      </rPr>
      <t xml:space="preserve"> - This classification represents securities that are not insured or registered in the name of the government and are held by the trust department or agent of the broker, but are not held in an account that is in the name of the government and under the control of the government.</t>
    </r>
  </si>
  <si>
    <r>
      <rPr>
        <b/>
        <sz val="10"/>
        <rFont val="Arial"/>
        <family val="2"/>
      </rPr>
      <t>Insured or registered in the government's name or securities held by the government or government's agent (not counterparty) in the government's name</t>
    </r>
    <r>
      <rPr>
        <sz val="10"/>
        <rFont val="Arial"/>
        <family val="2"/>
      </rPr>
      <t xml:space="preserve">  - This classification represents securities that are registered, have insurance (SIPC) against fraud, theft, but not against market loss, and are held in a vault at the government's facility or by a designated custodian or trustee acting as agent on the government's behalf. </t>
    </r>
  </si>
  <si>
    <r>
      <rPr>
        <b/>
        <sz val="10"/>
        <rFont val="Arial"/>
        <family val="2"/>
      </rPr>
      <t>Uncategorizable</t>
    </r>
    <r>
      <rPr>
        <sz val="10"/>
        <rFont val="Arial"/>
        <family val="2"/>
      </rPr>
      <t xml:space="preserve"> - This classification applies to investments like real estate, mutual funds, and external investment pools because their existence is not evidenced by securities that exist in physical or book entry form and thus are not subject to custodial credit risk. </t>
    </r>
  </si>
  <si>
    <r>
      <t>Total Amount - Custodial Credit Risk</t>
    </r>
    <r>
      <rPr>
        <sz val="10"/>
        <rFont val="Arial"/>
        <family val="2"/>
      </rPr>
      <t xml:space="preserve">  - This column will calculate automatically.</t>
    </r>
  </si>
  <si>
    <t xml:space="preserve">You will need to provide statements or other third-party documentation for every investment if you have not already provided them to the DFA-OA-Reconciliation Team or DFA-OA-Service Bureau.  You will also need to provide supporting documentation for all categories of custodial credit risk reported in columns 1a - 1e, which might include the Custodial Credit Risk Classification Questionnaire.   </t>
  </si>
  <si>
    <t>Fair Value ONLY</t>
  </si>
  <si>
    <t>Net Asset Value ONLY</t>
  </si>
  <si>
    <t>Amount maturing in:</t>
  </si>
  <si>
    <t>Unins. and unreg. with sec. held by:</t>
  </si>
  <si>
    <t>Measurement Basis</t>
  </si>
  <si>
    <t>Hierarchy Level</t>
  </si>
  <si>
    <t>Additional Disclosures</t>
  </si>
  <si>
    <t>Unfunded Commitments</t>
  </si>
  <si>
    <t>Redemption Frequency and Notice Period</t>
  </si>
  <si>
    <t>Callable Date</t>
  </si>
  <si>
    <t>Less Than 1 Year</t>
  </si>
  <si>
    <t>1-5 Years</t>
  </si>
  <si>
    <t>6-10 Years</t>
  </si>
  <si>
    <t>More Than 10 Years</t>
  </si>
  <si>
    <t>Rating Agency</t>
  </si>
  <si>
    <t>Rating</t>
  </si>
  <si>
    <t>1a - see instructions</t>
  </si>
  <si>
    <t>1b - see instructions</t>
  </si>
  <si>
    <t>(d)  Fund Type</t>
  </si>
  <si>
    <t>(e)    Fair Value in US Dollars</t>
  </si>
  <si>
    <t>(1a)  1a - see instructions</t>
  </si>
  <si>
    <t>(1b)  1b - see instructions</t>
  </si>
  <si>
    <t>(1g)  Total Amount - CCR</t>
  </si>
  <si>
    <t>Money market mutual fund</t>
  </si>
  <si>
    <t>Gov't. securities</t>
  </si>
  <si>
    <t>Domestic securities</t>
  </si>
  <si>
    <t>Internat'l. securities</t>
  </si>
  <si>
    <t>Repurch. agreements</t>
  </si>
  <si>
    <t>Securities lending</t>
  </si>
  <si>
    <t>Certif.of indebt.</t>
  </si>
  <si>
    <t>All other</t>
  </si>
  <si>
    <t>S &amp; P</t>
  </si>
  <si>
    <t>Moody's</t>
  </si>
  <si>
    <t>Fitch</t>
  </si>
  <si>
    <r>
      <rPr>
        <b/>
        <sz val="10"/>
        <rFont val="Arial"/>
        <family val="2"/>
      </rPr>
      <t xml:space="preserve">PURPOSE: </t>
    </r>
    <r>
      <rPr>
        <sz val="10"/>
        <rFont val="Arial"/>
        <family val="2"/>
      </rPr>
      <t xml:space="preserve"> To collect additional information on deposits, CDs, and/or investments.</t>
    </r>
  </si>
  <si>
    <t xml:space="preserve">      provided above.</t>
  </si>
  <si>
    <t>a)  If No, please provide a brief description of any regulatory oversight for the pool and whether the fair
     market value of the position in the pool is the same as the value of the pool shares.</t>
  </si>
  <si>
    <t>If No, unrecorded derivative instruments must be posted by journal entry at fair value and be included on Form.</t>
  </si>
  <si>
    <t>Are there are any laws or regulations which an event of non-compliance could affect your agency’s financial position by $500,000 or more?</t>
  </si>
  <si>
    <t>Three common methods used to ensure proper collateralization of deposits:</t>
  </si>
  <si>
    <t>(1c) - (1f)</t>
  </si>
  <si>
    <t>1c - 1f - see instructions</t>
  </si>
  <si>
    <t>(1c-1f)  1c - 1f - see inst.</t>
  </si>
  <si>
    <r>
      <t>Total Amount Paid</t>
    </r>
    <r>
      <rPr>
        <sz val="10"/>
        <rFont val="Arial"/>
        <family val="2"/>
      </rPr>
      <t xml:space="preserve"> - Enter the total amount for the service paid in advance.</t>
    </r>
  </si>
  <si>
    <t>Does your agency have any asset retirement obligations (ARO)?</t>
  </si>
  <si>
    <t>The Statement also applies to legally enforceable liabilities of a lessor in connection with the retirement of its leased property if those liabilities meet the definition of an ARO."</t>
  </si>
  <si>
    <r>
      <t>Uninsured and unregistered with securities held by the counterparty in the government's name</t>
    </r>
    <r>
      <rPr>
        <sz val="10"/>
        <rFont val="Arial"/>
        <family val="2"/>
      </rPr>
      <t xml:space="preserve">   - This classification represents securities that are not insured or registered in the name of the government and are held by a counterparty, generally the broker that purchased the securities, but </t>
    </r>
    <r>
      <rPr>
        <u/>
        <sz val="10"/>
        <rFont val="Arial"/>
        <family val="2"/>
      </rPr>
      <t>are</t>
    </r>
    <r>
      <rPr>
        <sz val="10"/>
        <rFont val="Arial"/>
        <family val="2"/>
      </rPr>
      <t xml:space="preserve"> held in a brokerage account that is in the name of the government and under the control of the government. </t>
    </r>
  </si>
  <si>
    <r>
      <rPr>
        <b/>
        <sz val="10"/>
        <rFont val="Arial"/>
        <family val="2"/>
      </rPr>
      <t>Uninsured and unregistered with securities held by the counterparty's trust department or agent in the government's name</t>
    </r>
    <r>
      <rPr>
        <sz val="10"/>
        <rFont val="Arial"/>
        <family val="2"/>
      </rPr>
      <t xml:space="preserve">  - This classification represents securities that are not insured or registered in the name of the government and are held by trust department or agent of the broker, but </t>
    </r>
    <r>
      <rPr>
        <u/>
        <sz val="10"/>
        <rFont val="Arial"/>
        <family val="2"/>
      </rPr>
      <t>are</t>
    </r>
    <r>
      <rPr>
        <sz val="10"/>
        <rFont val="Arial"/>
        <family val="2"/>
      </rPr>
      <t xml:space="preserve"> held in an account that is in the name of the government and under the control of the government. </t>
    </r>
  </si>
  <si>
    <t>For State Agencies</t>
  </si>
  <si>
    <t>Cash and investments:</t>
  </si>
  <si>
    <t>Receivables:</t>
  </si>
  <si>
    <r>
      <t xml:space="preserve">If </t>
    </r>
    <r>
      <rPr>
        <b/>
        <sz val="10"/>
        <rFont val="Arial"/>
        <family val="2"/>
      </rPr>
      <t>Yes:</t>
    </r>
  </si>
  <si>
    <t>Closing Status Report - 1</t>
  </si>
  <si>
    <t xml:space="preserve">U/R - User/Reporting Agencies </t>
  </si>
  <si>
    <t>SB - Service Bureau Agencies</t>
  </si>
  <si>
    <t>Phone #:</t>
  </si>
  <si>
    <t xml:space="preserve">Email Address:  </t>
  </si>
  <si>
    <t xml:space="preserve">Date:  </t>
  </si>
  <si>
    <t>Did your agency have any change funds, petty cash funds, or travel advance funds not in a financial institution at June 30?</t>
  </si>
  <si>
    <t>a)  provide supporting schedules detailing balances for each change fund, petty cash fund,
     and/or travel advance fund.</t>
  </si>
  <si>
    <t>[1010102000, 1010103000, 1010105000]</t>
  </si>
  <si>
    <t>[1010104000]</t>
  </si>
  <si>
    <t>c)  provide bank statements and reconciliations for each account if you have not already
     turned them in to Office of Accounting - Reconciliation.</t>
  </si>
  <si>
    <t>d)  provide collateral support when necessary.</t>
  </si>
  <si>
    <t>c)  provide statements and reconciliations for each CD if you have not already turned them in
     to Office of Accounting - Reconciliation.</t>
  </si>
  <si>
    <t>[1120001000, 1120001200]</t>
  </si>
  <si>
    <t>c)  provide statements and reconciliations for each investment account if you have not
     already turned them in to Office of Accounting - Reconciliation.</t>
  </si>
  <si>
    <t>Did your agency have any loans or notes receivable at June 30?</t>
  </si>
  <si>
    <t>[1130012000, 1220001000, 1130006000, 1220003000]</t>
  </si>
  <si>
    <t>Did your agency have any accounts receivable and/or federal grants receivable at June 30?</t>
  </si>
  <si>
    <t>Did your agency have balances in GL account 1140005000 Intra-Agency Due From Other Funds and/or GL account 2110004000 Intra-Agency Due To Other Funds at June 30?</t>
  </si>
  <si>
    <t>Did your agency have inventory (for example, items held for resale or large supply inventories) on hand at June 30?  [This does NOT include your fixed assets inventory.]</t>
  </si>
  <si>
    <t>[1150001000 - 1150003000]</t>
  </si>
  <si>
    <t>a)  verify the total on your agency's Z_ACCRUAL_RPT agrees with the AASIS trial balance.</t>
  </si>
  <si>
    <t>[1190002000]</t>
  </si>
  <si>
    <t>[1190002500]</t>
  </si>
  <si>
    <t>Did your agency have surety deposits at June 30?</t>
  </si>
  <si>
    <t>a)  provide a supporting schedule detailing the surety deposits.</t>
  </si>
  <si>
    <t>[1230003000]</t>
  </si>
  <si>
    <t>Did your agency have a balance in GL account 2110007000 Funds Held for Transfer at June 30?</t>
  </si>
  <si>
    <r>
      <t xml:space="preserve">If 1 and/or 2 above is </t>
    </r>
    <r>
      <rPr>
        <b/>
        <sz val="10"/>
        <rFont val="Arial"/>
        <family val="2"/>
      </rPr>
      <t>Yes:</t>
    </r>
  </si>
  <si>
    <t>a)  provide a supporting schedule detailing the unearned revenue.</t>
  </si>
  <si>
    <t xml:space="preserve">19)  </t>
  </si>
  <si>
    <t>Does your agency have any other asset or liability items that pertain to this Closing Status Report that need to be recorded or adjusted in AASIS for year-end?</t>
  </si>
  <si>
    <t>a)  provide descriptions of the items that need to be recorded or adjusted.</t>
  </si>
  <si>
    <r>
      <t>If</t>
    </r>
    <r>
      <rPr>
        <sz val="10"/>
        <color rgb="FFFF0000"/>
        <rFont val="Arial"/>
        <family val="2"/>
      </rPr>
      <t xml:space="preserve"> </t>
    </r>
    <r>
      <rPr>
        <b/>
        <sz val="10"/>
        <color rgb="FFFF0000"/>
        <rFont val="Arial"/>
        <family val="2"/>
      </rPr>
      <t>No</t>
    </r>
    <r>
      <rPr>
        <b/>
        <sz val="10"/>
        <rFont val="Arial"/>
        <family val="2"/>
      </rPr>
      <t>:</t>
    </r>
  </si>
  <si>
    <t>Completed</t>
  </si>
  <si>
    <t>Legal, Laws, and Claims &amp; Judgments/Contingencies:</t>
  </si>
  <si>
    <t>Unearned Income and Miscellaneous:</t>
  </si>
  <si>
    <t>Inventory and Prepaid Expenses:</t>
  </si>
  <si>
    <t>Year-End Closing Book</t>
  </si>
  <si>
    <t>STATE  AGENCY - YEAR-END CLOSING BOOK</t>
  </si>
  <si>
    <t xml:space="preserve">  -  up to $250,000 for combined amount of all interest-bearing &amp; noninterest-bearing demand deposit accounts</t>
  </si>
  <si>
    <t xml:space="preserve">     -  up to $250,000 for combined amount of all time and savings deposit accounts</t>
  </si>
  <si>
    <t xml:space="preserve">     -  up to $250,000 for combined amount of all deposit accounts</t>
  </si>
  <si>
    <t xml:space="preserve">CUSIP #:  </t>
  </si>
  <si>
    <t>ACCOUNTS RECEIVABLE</t>
  </si>
  <si>
    <t>FEDERAL GRANTS RECEIVABLE</t>
  </si>
  <si>
    <t>GRANTS RECEIVED ON AN ADVANCED BASIS</t>
  </si>
  <si>
    <t>Period 13 entries:</t>
  </si>
  <si>
    <t>Period 13 entries after 8/14:</t>
  </si>
  <si>
    <t>Period 15 entries:</t>
  </si>
  <si>
    <t>Complete Form - Allowance for Uncollectible Accounts Receivable and Deferred Inflows Related to Revenues after all accounts receivable payments through August 14 have been received and submit with Closing Status Report 3.</t>
  </si>
  <si>
    <r>
      <t xml:space="preserve">After determining the proper accounts receivable balance, make the following entry in </t>
    </r>
    <r>
      <rPr>
        <b/>
        <sz val="10"/>
        <rFont val="Arial"/>
        <family val="2"/>
      </rPr>
      <t>Period 13</t>
    </r>
    <r>
      <rPr>
        <sz val="10"/>
        <rFont val="Arial"/>
        <family val="2"/>
      </rPr>
      <t>:</t>
    </r>
  </si>
  <si>
    <r>
      <t xml:space="preserve">After determining the proper grants receivable balance, make the following entry to record in </t>
    </r>
    <r>
      <rPr>
        <b/>
        <sz val="10"/>
        <rFont val="Arial"/>
        <family val="2"/>
      </rPr>
      <t>Period 13</t>
    </r>
    <r>
      <rPr>
        <sz val="10"/>
        <rFont val="Arial"/>
        <family val="2"/>
      </rPr>
      <t>:</t>
    </r>
  </si>
  <si>
    <r>
      <t xml:space="preserve">After calculating the portion of loans and notes receivable due within the next year, make the following entry in </t>
    </r>
    <r>
      <rPr>
        <b/>
        <sz val="10"/>
        <rFont val="Arial"/>
        <family val="2"/>
      </rPr>
      <t>Period 13</t>
    </r>
    <r>
      <rPr>
        <sz val="10"/>
        <rFont val="Arial"/>
        <family val="2"/>
      </rPr>
      <t xml:space="preserve"> using the totals for column (b) and (c) on Form - Loans and Notes Receivable to adjust current and non-current:</t>
    </r>
  </si>
  <si>
    <r>
      <t xml:space="preserve">After determining the balance of uncollectible notes and loans receivable on Form - Loans and Notes Receivable, columns (e) and (f), as of June 30, make the following entry in </t>
    </r>
    <r>
      <rPr>
        <b/>
        <sz val="10"/>
        <rFont val="Arial"/>
        <family val="2"/>
      </rPr>
      <t>Period 13</t>
    </r>
    <r>
      <rPr>
        <sz val="10"/>
        <rFont val="Arial"/>
        <family val="2"/>
      </rPr>
      <t>:</t>
    </r>
  </si>
  <si>
    <r>
      <t xml:space="preserve">Determine if revenues received by your agency fall into one of the </t>
    </r>
    <r>
      <rPr>
        <b/>
        <u/>
        <sz val="10"/>
        <rFont val="Arial"/>
        <family val="2"/>
      </rPr>
      <t>nonexchange transaction</t>
    </r>
    <r>
      <rPr>
        <sz val="10"/>
        <rFont val="Arial"/>
        <family val="2"/>
      </rPr>
      <t xml:space="preserve"> revenue types:</t>
    </r>
  </si>
  <si>
    <r>
      <t xml:space="preserve">If any revenues fall into the </t>
    </r>
    <r>
      <rPr>
        <b/>
        <u/>
        <sz val="10"/>
        <rFont val="Arial"/>
        <family val="2"/>
      </rPr>
      <t>nonexchange transaction</t>
    </r>
    <r>
      <rPr>
        <sz val="10"/>
        <rFont val="Arial"/>
        <family val="2"/>
      </rPr>
      <t xml:space="preserve"> revenue types, recognize receivables and revenue as follows:</t>
    </r>
  </si>
  <si>
    <t>1130012000 - 
Loans and Notes Receivable</t>
  </si>
  <si>
    <t>1220001000 - 
Non-Current Loans and Notes Receivable</t>
  </si>
  <si>
    <t>1130006000 -
Allowance for Current Uncollectible Loans and Notes</t>
  </si>
  <si>
    <t>Net 
Loans and Notes 
Receivable</t>
  </si>
  <si>
    <t>ACAC Object Number</t>
  </si>
  <si>
    <t xml:space="preserve">             subtotal    </t>
  </si>
  <si>
    <t>Progress to Date</t>
  </si>
  <si>
    <t>State's Response</t>
  </si>
  <si>
    <t>PLEASE DO NOT CHANGE ANY OF THE WORKPAPERS OR ANY FORMATTING UNLESS INCLUDED IN THE INSTRUCTIONS FOR THE FORM.</t>
  </si>
  <si>
    <t>It is imperative that agencies also maintain 1) an adequate internal control structure to reduce the risk that errors or irregularities may occur and not be corrected timely in the normal course of agency staff business and 2) an audit trail so that the independent auditor can readily trace financial information transmitted to DFA or recorded in the Arkansas Administrative Statewide Information System (AASIS) to the original source transaction information.  Each agency should tailor the year-end process to its own circumstances and document those processes for future training or audit.</t>
  </si>
  <si>
    <r>
      <t xml:space="preserve">Provide copies of supporting documentation for year-end accruals rather than a copy of your journal entry made to record accrual entries.  The supporting documents provided by the Office of Accounting for accrued payroll and sick leave accruals will NOT need to be resubmitted to our office </t>
    </r>
    <r>
      <rPr>
        <b/>
        <sz val="10"/>
        <rFont val="Arial"/>
        <family val="2"/>
      </rPr>
      <t>unless changes</t>
    </r>
    <r>
      <rPr>
        <sz val="10"/>
        <rFont val="Arial"/>
        <family val="2"/>
      </rPr>
      <t xml:space="preserve"> are made to the amounts accrued.</t>
    </r>
  </si>
  <si>
    <t>683-0397</t>
  </si>
  <si>
    <r>
      <t xml:space="preserve">As you work through the closing book, please remember that accrual entries should never affect appropriation.  Be sure that non-budget relevant (NBR) general ledger (GL) accounts are used for all year-end accrual entries.  Use AASIS transaction </t>
    </r>
    <r>
      <rPr>
        <b/>
        <sz val="10"/>
        <rFont val="Arial"/>
        <family val="2"/>
      </rPr>
      <t>ZNBR_ACCT_MAP</t>
    </r>
    <r>
      <rPr>
        <sz val="10"/>
        <rFont val="Arial"/>
        <family val="2"/>
      </rPr>
      <t xml:space="preserve"> to find the corresponding NBR GL accounts. </t>
    </r>
  </si>
  <si>
    <t>• Use AASIS transaction ZNBR_ACCT_MAP for non-budget relevant account numbers to assist you in 
  recording accruals.</t>
  </si>
  <si>
    <t>• Certain entries will not require the use of FBS1, such as most of the debt-related entries outlined in the 
   Long-Term Debt Journal Entries sections. If the FBS1 transaction is not used, you will use the FB50 
   transaction.</t>
  </si>
  <si>
    <t>U/R ONLY - CLOSING ENTRY INSTRUCTIONS</t>
  </si>
  <si>
    <t>Form - Custodial Credit Risk Classification for Investments</t>
  </si>
  <si>
    <t>Form - Information for Non-Negotiable Certificates of Deposit</t>
  </si>
  <si>
    <t>GENERAL INFORMATION:</t>
  </si>
  <si>
    <t>b)  U/R Only - verify balances on the supporting schedules agree with the AASIS trial
     balance.</t>
  </si>
  <si>
    <t>b)  U/R Only - verify balance on the supporting schedule agrees with the AASIS trial balance.</t>
  </si>
  <si>
    <t>b)  U/R Only - verify balances on the Form agree with the AASIS trial balance.</t>
  </si>
  <si>
    <t>b)  U/R Only - verify total on the Form agrees with the AASIS trial balance.</t>
  </si>
  <si>
    <t>b)  U/R Only - verify total on the supporting schedule agrees with the AASIS trial balance.</t>
  </si>
  <si>
    <t>2 - Did your agency have any claims, judgments, or contingencies with a probable, possible, or 
     remote likelihood of an unfavorable outcome existing at June 30?</t>
  </si>
  <si>
    <r>
      <t xml:space="preserve">Potential Loss Estimate Assuming the State does </t>
    </r>
    <r>
      <rPr>
        <b/>
        <u/>
        <sz val="10"/>
        <color theme="1"/>
        <rFont val="Arial"/>
        <family val="2"/>
      </rPr>
      <t>Not</t>
    </r>
    <r>
      <rPr>
        <b/>
        <sz val="10"/>
        <color theme="1"/>
        <rFont val="Arial"/>
        <family val="2"/>
      </rPr>
      <t xml:space="preserve"> Prevail and there is an Award to the Plaintiff</t>
    </r>
  </si>
  <si>
    <r>
      <t>List the following for each individual CD (</t>
    </r>
    <r>
      <rPr>
        <i/>
        <sz val="10"/>
        <rFont val="Arial"/>
        <family val="2"/>
      </rPr>
      <t>The form on tab titled "Form - Information for CDs" may be helpful in obtaining this information and can be used as 3rd-party support if it has been completed and signed by the financial institution.)</t>
    </r>
    <r>
      <rPr>
        <sz val="10"/>
        <rFont val="Arial"/>
        <family val="2"/>
      </rPr>
      <t>:</t>
    </r>
  </si>
  <si>
    <t>Custodial credit risk for investments is the risk that, in the event of the failure of a counterparty, the State will not be able to recover the value of its investment or collateral securities in the possession of an outside party.  If you would prefer to have your financial institution determine the classification, please use the form on the tab titled "Form - CCR Class.-Investments".  If you use this form, submit a copy that has been completed by the financial institution with your Closing Book.</t>
  </si>
  <si>
    <t>(q) SB Only</t>
  </si>
  <si>
    <t>Did your agency use the prepaid accrual engine to record prepaid expenses?</t>
  </si>
  <si>
    <t>b)  ensure the amounts offset each other.</t>
  </si>
  <si>
    <t>a)  provide a supporting schedule that details each item and related amount that makes up 
     the total.</t>
  </si>
  <si>
    <t>Did your agency have prepaid expenses that were NOT entered into the prepaid accrual engine?</t>
  </si>
  <si>
    <t>Custodial Credit Risk (for additional information, see Instructions for Form):</t>
  </si>
  <si>
    <t>CUSTODIAL CREDIT RISK (for additional information, see Instructions for Form):</t>
  </si>
  <si>
    <t>(2a)   Uninsured and uncollateralized</t>
  </si>
  <si>
    <t>(2b)   Uninsured with collateral held by the pledging financial institution</t>
  </si>
  <si>
    <t>(2c)   Uninsured with collateral held by the pledging financial institution's trust department but not in the gov't.'s name</t>
  </si>
  <si>
    <t>(2d)   Uninsured with collateral held by the pledging financial institution's trust department in the government's name</t>
  </si>
  <si>
    <t xml:space="preserve">(2e)   Uninsured with collateral held by the pledging financial institution's agent in the government's name </t>
  </si>
  <si>
    <t>(1a)   Uninsured and unregistered with securities held by the counterparty</t>
  </si>
  <si>
    <t>(1b)   Uninsured and unregistered with securities held by the counterparty's trust department or agent but not in the government's name</t>
  </si>
  <si>
    <t>(1c)   Uninsured and unregistered with securities held by the counterparty in the government's name</t>
  </si>
  <si>
    <t>(1d)   Uninsured and unregistered with securities held by the counterparty's trust department or agent in the government's name</t>
  </si>
  <si>
    <t xml:space="preserve">(1e)   Insured or registered in the government's name or securities held by the government or government's agent (not counterparty) in the government's name </t>
  </si>
  <si>
    <t>Purchase or Last Renewal Date</t>
  </si>
  <si>
    <t xml:space="preserve">Agency Tax ID number:   </t>
  </si>
  <si>
    <t>Custodial Credit Risk (see descriptions below)</t>
  </si>
  <si>
    <t>CUSTODIAL CREDIT RISK (see descriptions below)</t>
  </si>
  <si>
    <t>Exchange Traded Fund (ETF)</t>
  </si>
  <si>
    <t>U.S. Treasuries</t>
  </si>
  <si>
    <t>External investment pool</t>
  </si>
  <si>
    <t>Commingled funds</t>
  </si>
  <si>
    <t>Stocks</t>
  </si>
  <si>
    <t>U.S. Gov't. Agencies</t>
  </si>
  <si>
    <t>Commercial paper</t>
  </si>
  <si>
    <t>Mortgage-backed securities</t>
  </si>
  <si>
    <t>Mutual funds</t>
  </si>
  <si>
    <t>Negotiable CD</t>
  </si>
  <si>
    <t>d)  provide copies of DFA abatement letters to support amounts written off.</t>
  </si>
  <si>
    <t>Revenue GL</t>
  </si>
  <si>
    <t>Enter the following:</t>
  </si>
  <si>
    <t>Report all cash balances from commercial bank accounts and cash balances disclosed on statements from investment firms, whether appropriated or exempt from appropriation, on this Form.</t>
  </si>
  <si>
    <r>
      <t>Fund Type</t>
    </r>
    <r>
      <rPr>
        <sz val="10"/>
        <rFont val="Arial"/>
        <family val="2"/>
      </rPr>
      <t xml:space="preserve">  - Select the fund type from the drop-down box - Custodial (Fiduciary), Enterprise, or All Other.</t>
    </r>
  </si>
  <si>
    <t>Custodial</t>
  </si>
  <si>
    <r>
      <t>Fund Type</t>
    </r>
    <r>
      <rPr>
        <sz val="10"/>
        <rFont val="Arial"/>
        <family val="2"/>
      </rPr>
      <t xml:space="preserve"> - Select the fund type from the drop-down box - Custodial (Fiduciary), Enterprise, or All Other.</t>
    </r>
  </si>
  <si>
    <t>A debt security is a security representing a creditor relationship with an enterprise.  It also includes (a) preferred stock that by its terms either must be redeemed by the issuing enterprise or is redeemable at the option of the investor and (b) a collateralized mortgage obligation (CMO) (or other instrument) that is issued in equity form but is required to be accounted for as a nonequity instrument regardless of how that instrument is classified (that is, whether equity or debt) in the issuer's statement of financial position.  However, it excludes option contracts, financial futures contracts, forward contracts, and lease contracts.</t>
  </si>
  <si>
    <t>Trade accounts receivable arising from sales on credit by industrial or commercial enterprises and loans receivable arising from consumer, commercial, and real estate lending activities of financial institutions are examples of receivables that do not meet the definition of security; thus, those receivables are not debt securities (unless they have been securitized, in which case they would meet the definition).</t>
  </si>
  <si>
    <r>
      <t>Net Asset Value ONLY - Redemption Frequency and Notice Period</t>
    </r>
    <r>
      <rPr>
        <sz val="10"/>
        <rFont val="Arial"/>
        <family val="2"/>
      </rPr>
      <t xml:space="preserve"> - Enter a general description of the terms and conditions for redeeming the investment (e.g., Redemption Frequency:  quarterly redemption; Notice Period:  60 days' notice).</t>
    </r>
  </si>
  <si>
    <t>Total Amount 
- Interest Rate Risk</t>
  </si>
  <si>
    <t>Investments may contain terms that increase the sensitivity of their fair values to increasing interest rates - for example, terms embedded in variable-rate investments such as reset dates, benchmark indexes, and coupon multipliers.  Please indicate which investments listed on Form contain terms that increase the sensitivity of fair values to increasing interest rates.  If none, enter N/A below.</t>
  </si>
  <si>
    <t>a.  If Yes, indicate the investment, the name of the nationally recognized statistical rating organization, and the rating.</t>
  </si>
  <si>
    <t>Use Period 13 entries to adjust receivables to proper June 30 balances for the modified-accrual basis of 
accounting into the proper fund using your appropriate cost center and, if applicable, WBS element or 
internal order.</t>
  </si>
  <si>
    <r>
      <t xml:space="preserve">4)  </t>
    </r>
    <r>
      <rPr>
        <b/>
        <sz val="10"/>
        <rFont val="Arial"/>
        <family val="2"/>
      </rPr>
      <t xml:space="preserve">Period </t>
    </r>
    <r>
      <rPr>
        <sz val="10"/>
        <rFont val="Arial"/>
        <family val="2"/>
      </rPr>
      <t>- Enter 13 or 15, depending on the nature of the entry.  Instructions are contained with each</t>
    </r>
  </si>
  <si>
    <r>
      <t xml:space="preserve">5)  </t>
    </r>
    <r>
      <rPr>
        <b/>
        <sz val="10"/>
        <rFont val="Arial"/>
        <family val="2"/>
      </rPr>
      <t xml:space="preserve">Reference </t>
    </r>
    <r>
      <rPr>
        <sz val="10"/>
        <rFont val="Arial"/>
        <family val="2"/>
      </rPr>
      <t>- Enter descriptive title, such as "YE Closing Ent".</t>
    </r>
  </si>
  <si>
    <r>
      <t xml:space="preserve">9)  </t>
    </r>
    <r>
      <rPr>
        <b/>
        <sz val="10"/>
        <rFont val="Arial"/>
        <family val="2"/>
      </rPr>
      <t>When entering journal entry information, it is imperative that a complete description of what is</t>
    </r>
  </si>
  <si>
    <t>DEPOSITS IN FINANCIAL INSTITUTIONS AND CERTIFICATES OF DEPOSIT HELD OUTSIDE 
THE STATE TREASURY</t>
  </si>
  <si>
    <t xml:space="preserve">You will need to provide bank statements, investment statements, and reconciliations for every checking and savings account if you have not already provided them to the DFA-OA-Reconciliation Team or DFA-OA-Service Bureau.  You will also need to provide supporting documentation for uninsured collateralized amounts reported in columns 2b - 2f.     </t>
  </si>
  <si>
    <t xml:space="preserve">INSTRUCTIONS FOR CUSTODIAL CREDIT RISK </t>
  </si>
  <si>
    <t>If the amount in column 1 is less than the bank statement balance, go to the Instructions for Custodial Credit Risk located after the Instructions for Form - Certificates of Deposit Held Outside the State Treasury below.  If the amounts are equal, proceed to the next bank account, if applicable.</t>
  </si>
  <si>
    <t>Deposits in Financial Institutions and Certificates of Deposit Held Outside the State Treasury</t>
  </si>
  <si>
    <r>
      <t xml:space="preserve">You will need to provide statements or other third-party documentation that verifies information in columns a, b and f - k for every CD if you have not already provided them to the DFA-OA-Reconciliation Team or DFA-OA-Service Bureau. </t>
    </r>
    <r>
      <rPr>
        <b/>
        <i/>
        <sz val="10"/>
        <rFont val="Arial"/>
        <family val="2"/>
      </rPr>
      <t>The Form "Information for Non-Negotiable Certificates of Deposit" can be used as third-party support if it has been completed and signed by the financial institution.</t>
    </r>
    <r>
      <rPr>
        <b/>
        <sz val="10"/>
        <rFont val="Arial"/>
        <family val="2"/>
      </rPr>
      <t xml:space="preserve">  You will also need to provide supporting documentation for uninsured collateralized amounts reported in columns 2b - 2f.</t>
    </r>
  </si>
  <si>
    <t xml:space="preserve">
Balance</t>
  </si>
  <si>
    <t>Other -      Name:</t>
  </si>
  <si>
    <t>Uninsured and unregistered with securities held by the counterparty</t>
  </si>
  <si>
    <t>Uninsured and unregistered with securities held by the counterparty's trust department or agent but not in the government's name</t>
  </si>
  <si>
    <t>Uninsured and unregistered with securities held by the counterparty in the government's name</t>
  </si>
  <si>
    <t>Uninsured and unregistered with securities held by the counterparty's trust department or agent in the government's name</t>
  </si>
  <si>
    <t>Insured or registered in the government's name or securities are held by the government or the government's agent (not counterparty) in the government's name</t>
  </si>
  <si>
    <t>Uncategorizable - investment is not represented by securities (e.g., real estate, mutual funds, external investment pools)</t>
  </si>
  <si>
    <t>Please submit supporting documentation for items 1a - 1e.</t>
  </si>
  <si>
    <t>Enter NR in blank if Not Rated</t>
  </si>
  <si>
    <t xml:space="preserve">  A.  Custodial Credit Risk Classification (see explanations on next page):</t>
  </si>
  <si>
    <t>EXPLANATIONS FOR CUSTODIAL CREDIT RISK CLASSIFICATIONS:</t>
  </si>
  <si>
    <t>Provide name, address, and balance for each loan or note receivable.</t>
  </si>
  <si>
    <t>If your agency uses the prepaid accrual engine, please ensure that all of the suggested prepaids below have been included, if applicable. In addition, you could have prepaid advertising, printing, travel, rent, and professional fees, to name a few.</t>
  </si>
  <si>
    <t>The following examples are not the only prepaid expenses your agency may have. In addition, you could have prepaid advertising, printing, travel, rent, and professional fees, to name a few.</t>
  </si>
  <si>
    <t>For the amount collected through June 30</t>
  </si>
  <si>
    <t>On May 1, your agency enters into a one-year contract to provide monthly services for which you receive a $12,000 advance payment.</t>
  </si>
  <si>
    <t>A typical irrevocable split-interest agreement has two components, a lead interest and a remainder 
interest.  The lead interest confers to a party (the lead beneficiary) the right to receive a portion of 
the donated resources during the term of the split-interest agreement.  The lead interest can be a 
specified amount or a variable amount paid on specified dates. The remainder interest confers to a 
party (the remainder beneficiary) the right to any resources remaining at the end of the split-interest 
agreement.</t>
  </si>
  <si>
    <r>
      <rPr>
        <b/>
        <sz val="10"/>
        <rFont val="Arial"/>
        <family val="2"/>
      </rPr>
      <t>U/R Only</t>
    </r>
    <r>
      <rPr>
        <sz val="10"/>
        <rFont val="Arial"/>
        <family val="2"/>
      </rPr>
      <t xml:space="preserve"> - Sample journal entries can be found on the "Receivables" tab.</t>
    </r>
  </si>
  <si>
    <t>Current Year Total</t>
  </si>
  <si>
    <t>Prior Year Total</t>
  </si>
  <si>
    <r>
      <rPr>
        <b/>
        <sz val="10"/>
        <rFont val="Arial"/>
        <family val="2"/>
      </rPr>
      <t>Current Year Total</t>
    </r>
    <r>
      <rPr>
        <sz val="10"/>
        <rFont val="Arial"/>
        <family val="2"/>
      </rPr>
      <t xml:space="preserve"> - This amount is automatically calculated.</t>
    </r>
  </si>
  <si>
    <r>
      <rPr>
        <b/>
        <sz val="10"/>
        <rFont val="Arial"/>
        <family val="2"/>
      </rPr>
      <t>Prior Year Total</t>
    </r>
    <r>
      <rPr>
        <sz val="10"/>
        <rFont val="Arial"/>
        <family val="2"/>
      </rPr>
      <t xml:space="preserve"> - Enter the total amount by type from your prior year Form - Accounts Receivable and Federal Grants Receivable.</t>
    </r>
  </si>
  <si>
    <r>
      <rPr>
        <b/>
        <sz val="10"/>
        <rFont val="Arial"/>
        <family val="2"/>
      </rPr>
      <t>$ Variance</t>
    </r>
    <r>
      <rPr>
        <sz val="10"/>
        <rFont val="Arial"/>
        <family val="2"/>
      </rPr>
      <t xml:space="preserve"> - This amount is automatically calculated.</t>
    </r>
  </si>
  <si>
    <r>
      <t xml:space="preserve">% Variance </t>
    </r>
    <r>
      <rPr>
        <sz val="10"/>
        <rFont val="Arial"/>
        <family val="2"/>
      </rPr>
      <t>- This amount is automatically calculated.</t>
    </r>
  </si>
  <si>
    <t>1)  If the type of receivable is new for the current year (none in prior year), please explain why.</t>
  </si>
  <si>
    <t>2)  If the type of receivable was in the prior year but not in the current year, please explain why.</t>
  </si>
  <si>
    <r>
      <t xml:space="preserve">3)  If the variance is both greater than $50K </t>
    </r>
    <r>
      <rPr>
        <b/>
        <sz val="10"/>
        <rFont val="Arial"/>
        <family val="2"/>
      </rPr>
      <t>and</t>
    </r>
    <r>
      <rPr>
        <sz val="10"/>
        <rFont val="Arial"/>
        <family val="2"/>
      </rPr>
      <t xml:space="preserve"> 15%, please explain why.</t>
    </r>
  </si>
  <si>
    <t>Explanation if $50K &amp; 15%, or if either the current year or prior year amount is zero</t>
  </si>
  <si>
    <r>
      <rPr>
        <b/>
        <sz val="10"/>
        <rFont val="Arial"/>
        <family val="2"/>
      </rPr>
      <t>Beginning Balance July 1</t>
    </r>
    <r>
      <rPr>
        <sz val="10"/>
        <rFont val="Arial"/>
        <family val="2"/>
      </rPr>
      <t xml:space="preserve"> -  Enter the ending balance from the prior year Closing Book. </t>
    </r>
  </si>
  <si>
    <t>July 1*</t>
  </si>
  <si>
    <r>
      <rPr>
        <b/>
        <sz val="10"/>
        <rFont val="Arial"/>
        <family val="2"/>
      </rPr>
      <t>Ending Balance June 30</t>
    </r>
    <r>
      <rPr>
        <sz val="10"/>
        <rFont val="Arial"/>
        <family val="2"/>
      </rPr>
      <t xml:space="preserve"> - This column will calculate automatically.</t>
    </r>
  </si>
  <si>
    <t>June 30</t>
  </si>
  <si>
    <t>Rules for Recognition of Receivables, Unearned Revenue, and Revenue - GASB Statements 33 and 65</t>
  </si>
  <si>
    <t>RULES FOR RECOGNITION OF RECEIVABLES, UNEARNED REVENUE, AND REVENUE - 
GASB STATEMENTS 33 and 65</t>
  </si>
  <si>
    <t>3)  Type is already input (ZC).</t>
  </si>
  <si>
    <r>
      <t xml:space="preserve">6)  </t>
    </r>
    <r>
      <rPr>
        <b/>
        <sz val="10"/>
        <rFont val="Arial"/>
        <family val="2"/>
      </rPr>
      <t xml:space="preserve">Doc. Header Text </t>
    </r>
    <r>
      <rPr>
        <sz val="10"/>
        <rFont val="Arial"/>
        <family val="2"/>
      </rPr>
      <t>- Enter descriptive information, such as "I/A Pay to BA0425".</t>
    </r>
  </si>
  <si>
    <t>7)  Reversal Reason is already input (05).</t>
  </si>
  <si>
    <t>Your bank may have a custodian to hold its collateral.  Below is a copy of a safekeeping report, not a safekeeping receipt.  A safekeeping receipt is issued for each security separately and is often more cumbersome, but if your pledging bank does not provide the information in a report format, please obtain copies of the safekeeping receipts.
The following image is a format used by one custodian and contains all the information required.  Various custodians will use different formats, but all must contain the information shown below.  If the safekeeping report or receipt does not show a current market value, the pledging bank or their agent must provide a separate report showing the securities that are pledged with a market value.  One custodian, who provides the safekeeping report listing the securities pledged, will then provide the market pricing on a separate report.  Be sure to review all the documentation provided to be sure it contains all the required information.</t>
  </si>
  <si>
    <r>
      <rPr>
        <b/>
        <sz val="10"/>
        <rFont val="Arial"/>
        <family val="2"/>
      </rPr>
      <t>SB Only</t>
    </r>
    <r>
      <rPr>
        <sz val="10"/>
        <rFont val="Arial"/>
        <family val="2"/>
      </rPr>
      <t xml:space="preserve"> - Enter the cost center and revenue GL used to record the income. Insert rows for additional GLs and/or 
cost centers.</t>
    </r>
  </si>
  <si>
    <t xml:space="preserve">If you have more than 18 types or customers, insert additional rows below line 32 and copy the formulas in columns (l), 
(n), and (o) to the new cells. </t>
  </si>
  <si>
    <t>Claims equal to or greater than $500,000 should be entered on the Form. Claims under $500,000 should be entered if the agency has recorded a liability for the claim or it was reported on the Form in the previous fiscal year. If the number of claims is too numerous, small claims may be combined in one or more lines. Use separate lines for grouped claims with beginning balances and grouped claims incurred during the current year. Include the number of claims in the "Reason for Contingency" column.</t>
  </si>
  <si>
    <r>
      <rPr>
        <b/>
        <sz val="10"/>
        <rFont val="Arial"/>
        <family val="2"/>
      </rPr>
      <t>Current Balance Due by June 30 of Next Fiscal Year</t>
    </r>
    <r>
      <rPr>
        <sz val="10"/>
        <rFont val="Arial"/>
        <family val="2"/>
      </rPr>
      <t xml:space="preserve"> - Enter the amount to be paid by June 30 of the next fiscal year.</t>
    </r>
  </si>
  <si>
    <t>Current Balance Due by June 30 
of Next 
Fiscal Year</t>
  </si>
  <si>
    <t>1130001100 A/R Closing Only N/R</t>
  </si>
  <si>
    <t>1130001200 Taxes Int Pen Rec NR</t>
  </si>
  <si>
    <t>1130001300 Fed. Rec. Accrual</t>
  </si>
  <si>
    <t>1130001400 Medicaid Rec - DHS</t>
  </si>
  <si>
    <t>1130001600 EBD MEDICARE REC'BLE</t>
  </si>
  <si>
    <t>1130001700 EBD PROVIDER REC'BLE</t>
  </si>
  <si>
    <t>1130003200 Oth Sts/Gov' Non Rec</t>
  </si>
  <si>
    <t>1130019000 TAX OS REC'BLE - MAN</t>
  </si>
  <si>
    <t>1130019001 TAX OFFSET REC'BLE</t>
  </si>
  <si>
    <t>1130020000 TAXOS FSA REC - MAN</t>
  </si>
  <si>
    <t>1130020001 TAXOS FSA REC'BLE</t>
  </si>
  <si>
    <t>1130011600 Misc</t>
  </si>
  <si>
    <t>1130011700 Other</t>
  </si>
  <si>
    <t>1130021000 EBD FINES &amp; PEN</t>
  </si>
  <si>
    <t>1210000400 Non-Current Rec.</t>
  </si>
  <si>
    <t>The various State agencies are each responsible for safeguarding assets in its charge, the execution of only properly authorized transactions, and the maintenance of the necessary financial information to document the discharge of its responsibilities.  Therefore, the primary responsibility for the collection, maintenance, recording, and transmission of information to permit DFA to prepare GAAP financial statements lies with each agency.</t>
  </si>
  <si>
    <r>
      <t xml:space="preserve">• Most closing entries should be made using AASIS transaction </t>
    </r>
    <r>
      <rPr>
        <b/>
        <sz val="10"/>
        <rFont val="Arial"/>
        <family val="2"/>
      </rPr>
      <t>FBS1 - Enter Accrual/Deferral Doc</t>
    </r>
    <r>
      <rPr>
        <sz val="10"/>
        <rFont val="Arial"/>
        <family val="2"/>
      </rPr>
      <t>.  Every entry 
  made using this transaction will reverse on July 1 once the Office of Accounting has executed the mass reversal 
  transaction.</t>
    </r>
  </si>
  <si>
    <r>
      <t>Valuation techniques are used to determine fair value.  A government should use valuation techniques that are appropriate under the circumstances and for which sufficient data are available to measure fair value, maximizing the use of relevant observable inputs</t>
    </r>
    <r>
      <rPr>
        <i/>
        <sz val="10"/>
        <rFont val="Arial"/>
        <family val="2"/>
      </rPr>
      <t xml:space="preserve"> (Levels 1 and 2</t>
    </r>
    <r>
      <rPr>
        <sz val="10"/>
        <rFont val="Arial"/>
        <family val="2"/>
      </rPr>
      <t xml:space="preserve"> in the fair value hierarchy), and minimizing the use of unobservable inputs </t>
    </r>
    <r>
      <rPr>
        <i/>
        <sz val="10"/>
        <rFont val="Arial"/>
        <family val="2"/>
      </rPr>
      <t xml:space="preserve">(Level 3 </t>
    </r>
    <r>
      <rPr>
        <sz val="10"/>
        <rFont val="Arial"/>
        <family val="2"/>
      </rPr>
      <t>in the fair value hierarchy).  A government should use valuation techniques consistent with one or more of the three approaches to measuring fair value:  market approach, cost approach, and income approach.</t>
    </r>
  </si>
  <si>
    <t>GASB STATEMENT</t>
  </si>
  <si>
    <t xml:space="preserve">Interest rate risk for investments exists when there is a possibility that changes in interest rates will adversely affect an investment's fair value.  Interest rate risk disclosures are required for all debt investments.  Governments that report debt investment pools - such as bond mutual funds and external investment pools - that do not meet the requirements to be reported as a pool that measures its investments at amortized cost in accordance with GASB Statement 79, ¶4 should disclose interest rate risk information.  </t>
  </si>
  <si>
    <r>
      <rPr>
        <b/>
        <sz val="10"/>
        <rFont val="Arial"/>
        <family val="2"/>
      </rPr>
      <t>Insured or registered in the government's name or securities held by the government or 
government's agent (not counterparty) in the government's name</t>
    </r>
    <r>
      <rPr>
        <sz val="10"/>
        <rFont val="Arial"/>
        <family val="2"/>
      </rPr>
      <t xml:space="preserve"> - This classification represents 
securities that are registered, have insurance (SIPC) against fraud, theft, but not against market loss, and 
are held in a vault at the government's facility or by a designated custodian or trustee acting as agent on the 
government's behalf. </t>
    </r>
  </si>
  <si>
    <t xml:space="preserve">GASB Statement 53 requires derivative instruments to be recorded at fair value. This does not apply to synthetic guarantee investment contracts that are fully benefit-responsive.  Changes in fair value are generally reported in the investment revenue classification. </t>
  </si>
  <si>
    <t>Derivative instruments are often complex financial arrangements used to manage specific risks or make investments.  Common types of derivative instruments are interest rate swaps, commodity swaps, interest rate locks, options (caps, floors, and collars), swaptions, forward contracts, and futures contracts.</t>
  </si>
  <si>
    <t>Use period 15 entries to adjust accounts to full-accrual per GASB Statement 34.</t>
  </si>
  <si>
    <r>
      <t xml:space="preserve">To remove deferred inflows related to revenue for full accrual purposes (per GASB Statement 34) you will make the following entry in </t>
    </r>
    <r>
      <rPr>
        <b/>
        <sz val="10"/>
        <rFont val="Arial"/>
        <family val="2"/>
      </rPr>
      <t>Period 15</t>
    </r>
    <r>
      <rPr>
        <sz val="10"/>
        <rFont val="Arial"/>
        <family val="2"/>
      </rPr>
      <t xml:space="preserve"> in Fund 7006101:</t>
    </r>
  </si>
  <si>
    <r>
      <t xml:space="preserve">To reflect deferred revenue at June 30 as revenue for GASB Statement 34 purposes you will make the following entry in </t>
    </r>
    <r>
      <rPr>
        <b/>
        <sz val="10"/>
        <rFont val="Arial"/>
        <family val="2"/>
      </rPr>
      <t>Period 15</t>
    </r>
    <r>
      <rPr>
        <sz val="10"/>
        <rFont val="Arial"/>
        <family val="2"/>
      </rPr>
      <t xml:space="preserve"> in Fund 7006101.</t>
    </r>
  </si>
  <si>
    <r>
      <t>Per GASB Statement 83 - "</t>
    </r>
    <r>
      <rPr>
        <i/>
        <sz val="10"/>
        <rFont val="Arial"/>
        <family val="2"/>
      </rPr>
      <t>An asset retirement obligation is a legally enforceable liability associated with the retirement of a tangible capital asset.  The retirement of a tangible capital asset encompasses its sale, abandonment, recycling, or disposal in some other manner; however, it does not encompass the temporary idling of a tangible capital asset.  AROs result from the normal operations of tangible capital assets, whether acquired or constructed, and include legally enforceable liabilities associated with all of the following activities: a) retirement of a tangible capital asset, b) disposal of a replaced part that is a component of a tangible capital asset, and c) environmental remediation associated with the retirement of a tangible capital asset that results from the normal operation of that capital asset.</t>
    </r>
  </si>
  <si>
    <t>Type of Receivable or Customer Name</t>
  </si>
  <si>
    <t>RECEIVABLE ACCOUNTS</t>
  </si>
  <si>
    <t>b - k.</t>
  </si>
  <si>
    <t>Provide an explanation if the variance meets one of the following below:</t>
  </si>
  <si>
    <r>
      <t xml:space="preserve"> </t>
    </r>
    <r>
      <rPr>
        <b/>
        <u/>
        <sz val="10"/>
        <rFont val="Arial"/>
        <family val="2"/>
      </rPr>
      <t>Note:</t>
    </r>
    <r>
      <rPr>
        <b/>
        <sz val="10"/>
        <rFont val="Arial"/>
        <family val="2"/>
      </rPr>
      <t xml:space="preserve">   I</t>
    </r>
    <r>
      <rPr>
        <sz val="10"/>
        <rFont val="Arial"/>
        <family val="2"/>
      </rPr>
      <t>nsert these receivables on the bottom rows of the Form.</t>
    </r>
  </si>
  <si>
    <r>
      <rPr>
        <b/>
        <u/>
        <sz val="10"/>
        <rFont val="Arial"/>
        <family val="2"/>
      </rPr>
      <t>Note:</t>
    </r>
    <r>
      <rPr>
        <b/>
        <sz val="10"/>
        <rFont val="Arial"/>
        <family val="2"/>
      </rPr>
      <t xml:space="preserve">  1130001100 A/R Closing Only  -  </t>
    </r>
    <r>
      <rPr>
        <sz val="10"/>
        <rFont val="Arial"/>
        <family val="2"/>
      </rPr>
      <t>Accrual entries and adjustments to 1130001000 Customer A/R (receivable module in AASIS) are posted to this account.  If other types of receivables (grants, other states, loans and notes) are recorded in 1130001000, reclassify them to the appropriate GL account with GL account number 1130001100 as the offset.  Entries should be made using transaction FBS1 for period 13.</t>
    </r>
  </si>
  <si>
    <r>
      <t xml:space="preserve">Receivable Accounts </t>
    </r>
    <r>
      <rPr>
        <sz val="10"/>
        <rFont val="Arial"/>
        <family val="2"/>
      </rPr>
      <t>-  Use the drop-down box to select the appropriate GL receivable account.</t>
    </r>
  </si>
  <si>
    <r>
      <t>Uninsured and unregistered with securities held by the counterparty in the government's name -</t>
    </r>
    <r>
      <rPr>
        <sz val="10"/>
        <rFont val="Arial"/>
        <family val="2"/>
      </rPr>
      <t xml:space="preserve">
This classification represents securities that are not insured or registered in the name of the government and are held by a counterparty, generally the broker that purchased the securities, but </t>
    </r>
    <r>
      <rPr>
        <u/>
        <sz val="10"/>
        <rFont val="Arial"/>
        <family val="2"/>
      </rPr>
      <t>are</t>
    </r>
    <r>
      <rPr>
        <sz val="10"/>
        <rFont val="Arial"/>
        <family val="2"/>
      </rPr>
      <t xml:space="preserve"> held in a brokerage account that is in the name of the government and under the control of the government. </t>
    </r>
  </si>
  <si>
    <r>
      <t>Uninsured and unregistered with securities held by the counterparty</t>
    </r>
    <r>
      <rPr>
        <sz val="10"/>
        <rFont val="Arial"/>
        <family val="2"/>
      </rPr>
      <t xml:space="preserve"> - This classification represents 
securities that are not insured or registered in the name of the government and are held by a counterparty, generally the broker that purchased the securities, but are not held in a brokerage account that is in the name of the government and under the control of the government. </t>
    </r>
  </si>
  <si>
    <t xml:space="preserve">Disclosures are required for any assumptions regarding cash flow timing, interest rate changes, and other factors.  Governments also should disclose the terms of any debt investment that cause its fair value to be highly sensitive to interest rate changes (e.g., coupon multipliers, benchmark indexes, reset dates, embedded options).  </t>
  </si>
  <si>
    <t>[1130001000, 1130001100 - 1130001400, 1130001600 - 1130002000, 1130003200, 1130011600 - 1130011800, 1130019000 - 1130021000, 1210000400, 2116001000]</t>
  </si>
  <si>
    <t>If the amount in column 1 is less than the CD amount, continue to complete the Form using the 
Instructions for Custodial Credit Risk below.  If the amounts are equal, proceed to the next CD, 
if applicable.</t>
  </si>
  <si>
    <r>
      <rPr>
        <b/>
        <sz val="10"/>
        <rFont val="Arial"/>
        <family val="2"/>
      </rPr>
      <t>Fair value</t>
    </r>
    <r>
      <rPr>
        <sz val="10"/>
        <rFont val="Arial"/>
        <family val="2"/>
      </rPr>
      <t xml:space="preserve">  - The price that would be received to sell an asset or paid to transfer a liability in an orderly transaction 
      between market participants at the measurement date.</t>
    </r>
  </si>
  <si>
    <t>Participating interest-earning investment 
contracts with a remaining maturity at the 
time of purchase of one year or less 
(excluding those held by external investment 
pools)</t>
  </si>
  <si>
    <t>For each type of investment that includes investments that can never be redeemed with the investees, 
but a government receives distributions through the liquidation of the underlying assets of the 
investees: the government's estimate of the period over which the underlying assets are expected 
to be liquidated</t>
  </si>
  <si>
    <t>AASIS GL Account</t>
  </si>
  <si>
    <r>
      <t xml:space="preserve">For the modified basis of accounting, GAAP requires revenues to be recognized when they are 
measurable and available (defined as 45 days by the State) to finance expenditures of the fiscal 
period. Amounts earned at June 30 and received within 45 days after year-end are recorded as 
</t>
    </r>
    <r>
      <rPr>
        <b/>
        <sz val="10"/>
        <rFont val="Arial"/>
        <family val="2"/>
      </rPr>
      <t xml:space="preserve">revenues. </t>
    </r>
    <r>
      <rPr>
        <sz val="10"/>
        <rFont val="Arial"/>
        <family val="2"/>
      </rPr>
      <t xml:space="preserve">Amounts that are received after the 45 days are considered </t>
    </r>
    <r>
      <rPr>
        <b/>
        <sz val="10"/>
        <rFont val="Arial"/>
        <family val="2"/>
      </rPr>
      <t>deferred inflows related 
to revenues.</t>
    </r>
  </si>
  <si>
    <t>Did you answer Yes to question 3 or 4 or 5 above?</t>
  </si>
  <si>
    <t xml:space="preserve">(2f)    Uninsured with collateral held by the government's agent in the government's name </t>
  </si>
  <si>
    <t>(1f)    Uncategorizable</t>
  </si>
  <si>
    <t xml:space="preserve">Total must agree to GL 1190002500 PP Exp - YE Accruals   </t>
  </si>
  <si>
    <t>Did your agency collect revenue during the year and/or in cash on hand at June 30 (see question #2 above) in advance of being earned as of June 30 (for example, a license issued May 1 that is valid through April next year or an advance payment for a grant)?</t>
  </si>
  <si>
    <t>Part 1</t>
  </si>
  <si>
    <t>TABLE OF CONTENTS - PART 1</t>
  </si>
  <si>
    <t>Please ensure all applicable adjusting entries are made prior to submitting the Closing Book.</t>
  </si>
  <si>
    <t>PLEASE SEE THE DEADLINES FOR COMPLETION OF EACH PART OF THE CLOSING BOOK.</t>
  </si>
  <si>
    <t>Form - Custodial Credit Risk Classification for Deposits &amp; Non-Negotiable CDs*</t>
  </si>
  <si>
    <t>Form - Information for Non-Negotiable Certificates of Deposit*</t>
  </si>
  <si>
    <t>Form - Custodial Credit Risk Classification for Investments*</t>
  </si>
  <si>
    <t>*</t>
  </si>
  <si>
    <t>optional</t>
  </si>
  <si>
    <t>[1120001300, 1120001500 - 1120001700, 1120002000, 1120002500 - 1120005000, 1210003000]</t>
  </si>
  <si>
    <t>GL / Type of Receivable (highlighted accounts are tied to the Accounts Receivable Module and cannot be posted to directly):</t>
  </si>
  <si>
    <t>1130001000 Customer AR</t>
  </si>
  <si>
    <t>1130001101 EBD PSE RECEIVABLES A/R</t>
  </si>
  <si>
    <t>1130001102 EBD ASE RETIREE A/R</t>
  </si>
  <si>
    <t>1130001103 EBD ASE COBRA A/R</t>
  </si>
  <si>
    <t>1130001104 EBD LWOP A/R</t>
  </si>
  <si>
    <t>1130001105 EBD PSE RETIREE A/R</t>
  </si>
  <si>
    <t>1130001106 EBD PSE COBRA A/R</t>
  </si>
  <si>
    <t>1130001350 Federal Grants A/R</t>
  </si>
  <si>
    <t>1130001360 NonFederal Grnts A/R</t>
  </si>
  <si>
    <t>1130002000 Employee A/R</t>
  </si>
  <si>
    <t>If your agency uses the AASIS accounts receivable system, you will need to also review the balances in the GL accounts tied to the system (see highlighted GL accounts on the drop-down box list on Form - Accounts Receivable and Federal Grants Receivable) using AASIS transaction FBL5N.</t>
  </si>
  <si>
    <r>
      <t xml:space="preserve">Debit 1130001100 </t>
    </r>
    <r>
      <rPr>
        <sz val="10"/>
        <rFont val="Arial"/>
        <family val="2"/>
      </rPr>
      <t>Accounts Receivable and/or more specific postable receivable accounts from the drop-down box list on Form - Accounts Receivable and Federal Grants Receivable.</t>
    </r>
  </si>
  <si>
    <t>(for the applicable amount in row (f))</t>
  </si>
  <si>
    <t>If your agency uses the AASIS accounts receivable system, you will need to also review the balance in GL account 1130001350 using AASIS transaction FBL5N.</t>
  </si>
  <si>
    <t>(for the total amount of the federal grant receivable not already recorded in AASIS as of June 30)</t>
  </si>
  <si>
    <t>(for the same amount as the debit in Period 13)</t>
  </si>
  <si>
    <t>(for the amount recorded in period 13)</t>
  </si>
  <si>
    <t>(for the amount posted to revenue)</t>
  </si>
  <si>
    <t>(principal portion of payments)</t>
  </si>
  <si>
    <t>(interest portion of payments)</t>
  </si>
  <si>
    <t>(to reclassify current and non-current portion of loans and notes receivable at June 30)</t>
  </si>
  <si>
    <t>(for the amount determined)</t>
  </si>
  <si>
    <t>(for the total amount of accounts receivable not already recorded in AASIS as of June 30)</t>
  </si>
  <si>
    <t>Payments your agency receives for loans and notes receivable during the year should be posted to GL account 4047009700 Loan Principal Repay.</t>
  </si>
  <si>
    <t>Your closing entries should reclassify loan payment revenue as a reduction to loan principal and a recognition of interest income:</t>
  </si>
  <si>
    <t>Example:</t>
  </si>
  <si>
    <r>
      <t xml:space="preserve">Government-mandated nonexchange transactions - </t>
    </r>
    <r>
      <rPr>
        <sz val="10"/>
        <rFont val="Arial"/>
        <family val="2"/>
      </rPr>
      <t>when a government at one level provides 
resources to a government at another level and requires the recipient to use the resources for a 
specific purpose</t>
    </r>
  </si>
  <si>
    <t xml:space="preserve">     being recorded be included.  It is suggested that supporting documentation be attached to the</t>
  </si>
  <si>
    <t xml:space="preserve">     document in AASIS.</t>
  </si>
  <si>
    <t>SUBMISSION INFORMATION AND ACFR CONTACT LIST</t>
  </si>
  <si>
    <t>Current list of DFA ACFR liaisons:</t>
  </si>
  <si>
    <t>Do you agree that the fund classifications on the Fund Index emailed to/from your ACFR liaison are correct and that no other changes are needed?</t>
  </si>
  <si>
    <t>a)  contact your ACFR liaison to resolve the issue(s).</t>
  </si>
  <si>
    <t>FOR ACFR USE ONLY</t>
  </si>
  <si>
    <t>OFFICE OF ACCOUNTING - ACFR SECTION</t>
  </si>
  <si>
    <t xml:space="preserve">    4)  Please send a list to your ACFR liaison of all other participants in the external investment pool(s)</t>
  </si>
  <si>
    <t>SB Only: All year-end entries are made by your ACFR liaison, therefore any reference below to a journal entry 
                can be ignored.</t>
  </si>
  <si>
    <t>Complete Form - Loans and Notes Receivable and submit to ACFR with Closing Status Report 1.</t>
  </si>
  <si>
    <t>Complete Form - Accounts Receivable and Grants Receivable and submit to ACFR with Closing Status Report 1.</t>
  </si>
  <si>
    <t>If there is a balance in any of the postable GL accounts on the drop-down box list on Form - Accounts Receivable and Federal Grants Receivable, please contact your ACFR liaison for guidance because your prior year accrual entries may not have properly reversed.</t>
  </si>
  <si>
    <t>Each agency has a cost center assigned to this fund.  If you need your agency’s fund 7006101 cost center, contact your ACFR liaison.</t>
  </si>
  <si>
    <t>If there is a balance in GL account 1130001300, please contact your ACFR liaison for guidance because your prior year accrual entries may not have properly reversed.</t>
  </si>
  <si>
    <t>Contact your agency's assigned ACFR liaison for assistance with fiscal year-end entries for grants received on an advance basis.</t>
  </si>
  <si>
    <t>If there is a balance in account number 1150002000 or 1150003000, please contact your ACFR liaison for guidance because your prior year accrual entries may not have properly reversed.</t>
  </si>
  <si>
    <t>SB Only: All year-end entries are made by your ACFR liaison, therefore any reference below to a journal 
                entry can be ignored.</t>
  </si>
  <si>
    <t>If there is a balance in GL 1190002500 PP Exp - YE Accruals, please contact your ACFR liaison because your prior year accrual entries may not have properly reversed.</t>
  </si>
  <si>
    <t>If you have prepaid expenses on your trial balance that are not covered in the examples below and need assistance, please contact your ACFR liaison.</t>
  </si>
  <si>
    <t xml:space="preserve">If there is a balance in account number 2130001100, please contact your ACFR liaison for guidance because your prior year accrual entries may not have properly reversed. </t>
  </si>
  <si>
    <t xml:space="preserve">If Yes, please contact your ACFR liaison. </t>
  </si>
  <si>
    <t>If Yes, please contact your ACFR liaison (unless already contacted by ACFR).</t>
  </si>
  <si>
    <r>
      <rPr>
        <b/>
        <sz val="10"/>
        <rFont val="Arial"/>
        <family val="2"/>
      </rPr>
      <t>SB Only</t>
    </r>
    <r>
      <rPr>
        <sz val="10"/>
        <rFont val="Arial"/>
        <family val="2"/>
      </rPr>
      <t xml:space="preserve"> - If you have unearned income to record, please contact your ACFR liaison.</t>
    </r>
  </si>
  <si>
    <t>Use the information in columns (e) and (f) on Form - Notes and Loans Receivable and row (c) on Form - Allowance for Uncollectible Accounts Receivable and Deferred Inflows Related to Revenues to post the Allowance for Uncollectible Accounts entries and row (f) of Form - Allowance for Uncollectible Account Receivables and Deferred Inflows Related to Revenues to post the Deferred Inflows Related to Revenues entries.</t>
  </si>
  <si>
    <r>
      <t xml:space="preserve">After 8/14, post the following entries to </t>
    </r>
    <r>
      <rPr>
        <b/>
        <sz val="10"/>
        <rFont val="Arial"/>
        <family val="2"/>
      </rPr>
      <t>Period 13</t>
    </r>
    <r>
      <rPr>
        <sz val="10"/>
        <rFont val="Arial"/>
        <family val="2"/>
      </rPr>
      <t xml:space="preserve"> using the Allowance for Uncollectibles (row c) and Deferred Inflows Related to Revenues (row f) on Form - Allowance for Uncollectible Accounts Receivable and Deferred Inflows Related to Revenues.</t>
    </r>
  </si>
  <si>
    <t>(for the applicable amounts in rows (c) and (f))</t>
  </si>
  <si>
    <t>(for the applicable amount in row (c))</t>
  </si>
  <si>
    <t>Daniela Buhayevska</t>
  </si>
  <si>
    <t>Daniela.Buhayevska@dfa.arkansas.gov</t>
  </si>
  <si>
    <t>Kimberly Kethley-Sapp</t>
  </si>
  <si>
    <t>Kimberly Kethley-Sapp@dfa.arkansas.gov</t>
  </si>
  <si>
    <t>1509 W. 7th Street</t>
  </si>
  <si>
    <t>Submission of the Closing Book too early could require you to resubmit it.</t>
  </si>
  <si>
    <r>
      <t xml:space="preserve">Rating </t>
    </r>
    <r>
      <rPr>
        <sz val="10"/>
        <rFont val="Arial"/>
        <family val="2"/>
      </rPr>
      <t>- Enter the credit quality rating provided by the NRSRO.  If the investment has received ratings from more than one NRSRO, the least favorable rating must be disclosed.  Enter "NR" or "N/A" as described in t above.</t>
    </r>
  </si>
  <si>
    <t>Other NRSRO</t>
  </si>
  <si>
    <t>Is your agency aware of a lower credit rating for any investment than was disclosed on Form?</t>
  </si>
  <si>
    <t>1509 W. 7th Street, Second Floor</t>
  </si>
  <si>
    <t>1509 Building, Second Floor</t>
  </si>
  <si>
    <t>NR-Not Rated</t>
  </si>
  <si>
    <t>N/A-Not Applic.</t>
  </si>
  <si>
    <t xml:space="preserve">17)  </t>
  </si>
  <si>
    <t>Did your agency have any unrecorded, undeposited receipts or held checks on hand at the close of business on June 30?</t>
  </si>
  <si>
    <t>Did your agency have any non-negotiable certificates of deposit held outside the State Treasury at June 30?</t>
  </si>
  <si>
    <r>
      <rPr>
        <b/>
        <sz val="10"/>
        <rFont val="Arial"/>
        <family val="2"/>
      </rPr>
      <t xml:space="preserve">Potential Loss Estimate Assuming the State does </t>
    </r>
    <r>
      <rPr>
        <b/>
        <u/>
        <sz val="10"/>
        <rFont val="Arial"/>
        <family val="2"/>
      </rPr>
      <t>Not</t>
    </r>
    <r>
      <rPr>
        <b/>
        <sz val="10"/>
        <rFont val="Arial"/>
        <family val="2"/>
      </rPr>
      <t xml:space="preserve"> Prevail and there is an Award to the Plaintiff</t>
    </r>
    <r>
      <rPr>
        <sz val="10"/>
        <rFont val="Arial"/>
        <family val="2"/>
      </rPr>
      <t xml:space="preserve"> - 
Provide the likely loss estimate in the event the outcome is in favor of the Plaintiff.  Enter the lower and upper 
ranges of the loss estimate.  If the amount is determinable, enter the amount in both "Lower End" and "Upper 
End" columns.</t>
    </r>
  </si>
  <si>
    <t>Claims should be entered in the appropriate table based upon the likelihood of an unfavorable outcome. Claims with a probable likelihood should go in the first table as well as be recorded in AASIS [FBS1 period 15 Fund 7006101]. Those claims with a possible likelihood are indicated in the second table. These claims are not recorded, but the lower end of the potential loss estimate is included in the note disclosure in the ACFR. Claims with a remote or unknown likelihood of an unfavorable outcome are indicated in the third table where they can be tracked in the event of change from one year to the next.</t>
  </si>
  <si>
    <t>b)  U/R Only - verify amounts in the "Probable" section of the Form agree with the AASIS 
     trial balance.</t>
  </si>
  <si>
    <t>- a savings deposit that permits the depositor to make no more than six transfers and withdrawals per
calendar month or statement cycle of at least four weeks to another account of the depositor or to a
third party</t>
  </si>
  <si>
    <r>
      <t xml:space="preserve">Book Balance per AASIS  </t>
    </r>
    <r>
      <rPr>
        <sz val="10"/>
        <rFont val="Arial"/>
        <family val="2"/>
      </rPr>
      <t>- Enter the book balance from the bank reconciliation or the cash balance from the investment statement.  The total of this column must agree with AASIS.  Cash balances from investment statements will need to have reclass entries made - contact your ACFR liaison for assistance.</t>
    </r>
  </si>
  <si>
    <r>
      <t>Rating Agency</t>
    </r>
    <r>
      <rPr>
        <sz val="10"/>
        <rFont val="Arial"/>
        <family val="2"/>
      </rPr>
      <t xml:space="preserve">  - Select the nationally recognized statistical rating organization (NRSRO) from the drop-down 
box.  Select "NR" for investments that are not rated; select "N/A" for equity investments and for US government 
debt (e.g., Treasury bills) and US government agency debt explicitly guaranteed by the US government (e.g., 
GNMA).</t>
    </r>
  </si>
  <si>
    <r>
      <rPr>
        <b/>
        <sz val="10"/>
        <rFont val="Arial"/>
        <family val="2"/>
      </rPr>
      <t xml:space="preserve">4043002100 </t>
    </r>
    <r>
      <rPr>
        <sz val="10"/>
        <rFont val="Arial"/>
        <family val="2"/>
      </rPr>
      <t xml:space="preserve">  NBR License &amp; Permits</t>
    </r>
  </si>
  <si>
    <r>
      <rPr>
        <b/>
        <sz val="10"/>
        <rFont val="Arial"/>
        <family val="2"/>
      </rPr>
      <t>4043002100</t>
    </r>
    <r>
      <rPr>
        <sz val="10"/>
        <rFont val="Arial"/>
        <family val="2"/>
      </rPr>
      <t xml:space="preserve">   NBR License &amp; Permits</t>
    </r>
  </si>
  <si>
    <r>
      <rPr>
        <b/>
        <u/>
        <sz val="10"/>
        <rFont val="Arial"/>
        <family val="2"/>
      </rPr>
      <t>Note:</t>
    </r>
    <r>
      <rPr>
        <b/>
        <sz val="10"/>
        <rFont val="Arial"/>
        <family val="2"/>
      </rPr>
      <t xml:space="preserve">   </t>
    </r>
    <r>
      <rPr>
        <sz val="10"/>
        <rFont val="Arial"/>
        <family val="2"/>
      </rPr>
      <t xml:space="preserve">Please verify the cumulative total of column (m) matches the total from your final prior year Closing Book. </t>
    </r>
  </si>
  <si>
    <t xml:space="preserve">A joint venture is a legal entity or other organization that results from a contractual arrangement and is owned, operated, or governed by two or more participants as separate and specific activity subject to joint control in which the participants retain a) an ongoing financial interest or b) an ongoing financial responsibility.  Generally, the purpose of a joint venture is to pool resources and share the costs, risks, and rewards of providing goods or services to the joint venture participants directly, or to the benefit of the public, or to specific service recipients.   </t>
  </si>
  <si>
    <r>
      <t>DO NOT</t>
    </r>
    <r>
      <rPr>
        <sz val="10"/>
        <rFont val="Arial"/>
        <family val="2"/>
      </rPr>
      <t xml:space="preserve"> include any interagency receivables, they should be reported on Form - Interagency Receivables.</t>
    </r>
  </si>
  <si>
    <t>(Nationally Recognized Statistical Rating Organization)</t>
  </si>
  <si>
    <t>Carla Diemer-Meeks</t>
  </si>
  <si>
    <t>Carla.Meeks@dfa.arkansas.gov</t>
  </si>
  <si>
    <t>Stephanie Price</t>
  </si>
  <si>
    <t>534-3065</t>
  </si>
  <si>
    <t>534-3063</t>
  </si>
  <si>
    <t>Stephanie.Price@dfa.arkansas.gov</t>
  </si>
  <si>
    <t>https://www.spglobal.com/ratings/en/</t>
  </si>
  <si>
    <t>https://www.moodys.com/</t>
  </si>
  <si>
    <t xml:space="preserve">    (On modified accrual basis the resources must also be available - 45-day rule)</t>
  </si>
  <si>
    <t>FRS.ACFR@dfa.arkansas.gov</t>
  </si>
  <si>
    <r>
      <t>Prepared By  (Agency's ACFR contact person)</t>
    </r>
    <r>
      <rPr>
        <b/>
        <vertAlign val="superscript"/>
        <sz val="11"/>
        <rFont val="Arial"/>
        <family val="2"/>
      </rPr>
      <t xml:space="preserve">  (1), (2)</t>
    </r>
  </si>
  <si>
    <r>
      <rPr>
        <b/>
        <vertAlign val="superscript"/>
        <sz val="11"/>
        <rFont val="Arial"/>
        <family val="2"/>
      </rPr>
      <t xml:space="preserve">(1)  </t>
    </r>
    <r>
      <rPr>
        <b/>
        <sz val="11"/>
        <rFont val="Arial"/>
        <family val="2"/>
      </rPr>
      <t>All Agencies:  This Preparer information will be inserted by DFA-OA-ACFR into Preparer information 
                              accidently omitted on Closing Book Forms completed by Agency personnel.</t>
    </r>
  </si>
  <si>
    <r>
      <rPr>
        <b/>
        <vertAlign val="superscript"/>
        <sz val="11"/>
        <rFont val="Arial"/>
        <family val="2"/>
      </rPr>
      <t>(2)</t>
    </r>
    <r>
      <rPr>
        <b/>
        <sz val="11"/>
        <rFont val="Arial"/>
        <family val="2"/>
      </rPr>
      <t xml:space="preserve">  SB Only:  The Closing Status Reports will be used by DFA-OA-ACFR to record year-end accrual entries,
                       including Y-vouchers and related document changes, if any.
                       As Preparer, I approve of such entries and document changes.</t>
    </r>
  </si>
  <si>
    <t>Does your agency have in-house counsel, counsel in the Attorney General's office, and/or outside counsel?</t>
  </si>
  <si>
    <t xml:space="preserve">20)  </t>
  </si>
  <si>
    <t>a)  provide a supporting schedule detailing the undeposited receipts or held checks.  If any 
     of the receipts involve unearned income, add them to the supporting schedule for 
     question #17 below.</t>
  </si>
  <si>
    <t xml:space="preserve">Complete the following Form and submit with this Closing Status Report: </t>
  </si>
  <si>
    <r>
      <t>Per GASB 61 - “</t>
    </r>
    <r>
      <rPr>
        <i/>
        <sz val="10"/>
        <rFont val="Arial"/>
        <family val="2"/>
      </rPr>
      <t>Component units are legally separate organizations for which the elected officials of the primary government</t>
    </r>
    <r>
      <rPr>
        <sz val="10"/>
        <rFont val="Arial"/>
        <family val="2"/>
      </rPr>
      <t xml:space="preserve"> [your agency] </t>
    </r>
    <r>
      <rPr>
        <i/>
        <sz val="10"/>
        <rFont val="Arial"/>
        <family val="2"/>
      </rPr>
      <t xml:space="preserve">are financially accountable.  In addition, component units can be other organizations for which the nature and significance of their relationship with a primary government </t>
    </r>
    <r>
      <rPr>
        <sz val="10"/>
        <rFont val="Arial"/>
        <family val="2"/>
      </rPr>
      <t>[your agency]</t>
    </r>
    <r>
      <rPr>
        <i/>
        <sz val="10"/>
        <rFont val="Arial"/>
        <family val="2"/>
      </rPr>
      <t xml:space="preserve"> are such that exclusion would cause the reporting entity’s financial statements to be misleading.” </t>
    </r>
  </si>
  <si>
    <t>It is important that each agency identify those laws and regulations of which non-compliance could have a material effect on the ACFR.  We have defined material as being $500,000 or more.  Identify those laws and regulations that could affect the State’s financial statements by $500,000 or more, should your agency be in non-compliance. The list should include laws and/or regulations which are specific to your agency (e.g., guidelines regarding grants received, revenue collection guidelines, etc.) and should exclude laws and regulations which apply to all State agencies (e.g., State purchasing regulations, federal or State environmental laws, Fair Labor Standards Act, etc.).  Please list each law and/or regulation separately along with the appropriate authoritative source.  If necessary, consult with your in-house counsel or legislative auditor.</t>
  </si>
  <si>
    <t>If Yes, please 1) attach a list of the laws and/or regulations and 2) provide a list of known instances, if any, of non-compliance during the current fiscal year ending June 30, as well as through the date of your response.</t>
  </si>
  <si>
    <r>
      <t xml:space="preserve">Report all </t>
    </r>
    <r>
      <rPr>
        <b/>
        <sz val="10"/>
        <rFont val="Arial"/>
        <family val="2"/>
      </rPr>
      <t>non-negotiable CDs</t>
    </r>
    <r>
      <rPr>
        <sz val="10"/>
        <rFont val="Arial"/>
        <family val="2"/>
      </rPr>
      <t xml:space="preserve"> on this Form and all </t>
    </r>
    <r>
      <rPr>
        <b/>
        <sz val="10"/>
        <rFont val="Arial"/>
        <family val="2"/>
      </rPr>
      <t xml:space="preserve">negotiable CDs </t>
    </r>
    <r>
      <rPr>
        <sz val="10"/>
        <rFont val="Arial"/>
        <family val="2"/>
      </rPr>
      <t>on Form - Investments Held Outside the State Treasury.</t>
    </r>
  </si>
  <si>
    <r>
      <rPr>
        <b/>
        <sz val="10"/>
        <rFont val="Arial"/>
        <family val="2"/>
      </rPr>
      <t>Fund and Cost Center</t>
    </r>
    <r>
      <rPr>
        <sz val="10"/>
        <rFont val="Arial"/>
        <family val="2"/>
      </rPr>
      <t xml:space="preserve"> - Provided to assist you in posting your Prepaid Expense entry in Period 13.  Insert rows for additional funds and/or cost centers.</t>
    </r>
  </si>
  <si>
    <t>a.  The nature of the relationship(s) involved.</t>
  </si>
  <si>
    <t>b.  A description of the transactions, including transactions to which no amounts or nominal amounts 
     are ascribed for each of the periods for which financial statements are presented, and such other 
     information deemed necessary to gain an understanding of the effects of transactions on the 
     financial statements.</t>
  </si>
  <si>
    <t>c.  The dollar amounts of transactions for each of the periods for which financial statements are 
     presented and the effects of any change in the method of establishing the terms from that used in 
     the preceding period.</t>
  </si>
  <si>
    <t>d.  Amounts due from or to related parties as of the date of each statement of net position presented 
     and, if not otherwise apparent, the terms and manner of settlement.</t>
  </si>
  <si>
    <t>Does your agency have any related party transactions?</t>
  </si>
  <si>
    <t>Example:  “ABC Corporation is a nonprofit corporation with whom the Agency has partnered with the purpose of [xyz].  [Agency official] is also a Director of ABC Corporation.  In fiscal year 20xx, the Agency made [number of payments] payments to ABC Corporation totaling $xxx, for reimbursement requests submitted for the [xyz] program.”</t>
  </si>
  <si>
    <t>GASB Cod. Section 2250.102 gives examples of transactions, including transactions “…between a government and its elected and appointed officials, management, or members of their immediate families…”  Transactions between related parties commonly occur in the normal course of operations.  The disclosures required by Section 2250.107 should include:</t>
  </si>
  <si>
    <t>$1,008</t>
  </si>
  <si>
    <r>
      <rPr>
        <b/>
        <sz val="10"/>
        <color rgb="FF0000FF"/>
        <rFont val="Arial"/>
        <family val="2"/>
      </rPr>
      <t>61.0000</t>
    </r>
    <r>
      <rPr>
        <b/>
        <sz val="10"/>
        <rFont val="Arial"/>
        <family val="2"/>
      </rPr>
      <t xml:space="preserve"> CLOSING STATUS REPORT - 1:</t>
    </r>
  </si>
  <si>
    <r>
      <rPr>
        <b/>
        <sz val="10"/>
        <color rgb="FF0000FF"/>
        <rFont val="Arial"/>
        <family val="2"/>
      </rPr>
      <t>110.0000</t>
    </r>
    <r>
      <rPr>
        <sz val="10"/>
        <rFont val="Arial"/>
        <family val="2"/>
      </rPr>
      <t xml:space="preserve"> Form - Deposits in Financial Institutions</t>
    </r>
  </si>
  <si>
    <r>
      <rPr>
        <b/>
        <sz val="10"/>
        <color rgb="FF0000FF"/>
        <rFont val="Arial"/>
        <family val="2"/>
      </rPr>
      <t>111.0000</t>
    </r>
    <r>
      <rPr>
        <sz val="10"/>
        <rFont val="Arial"/>
        <family val="2"/>
      </rPr>
      <t xml:space="preserve"> Form - Certificates of Deposit Held Outside the State Treasury</t>
    </r>
  </si>
  <si>
    <r>
      <rPr>
        <b/>
        <sz val="10"/>
        <color rgb="FF0000FF"/>
        <rFont val="Arial"/>
        <family val="2"/>
      </rPr>
      <t>120.0000</t>
    </r>
    <r>
      <rPr>
        <sz val="10"/>
        <rFont val="Arial"/>
        <family val="2"/>
      </rPr>
      <t xml:space="preserve"> Form - Loans and Notes Receivable</t>
    </r>
  </si>
  <si>
    <r>
      <rPr>
        <b/>
        <sz val="10"/>
        <color rgb="FF0000FF"/>
        <rFont val="Arial"/>
        <family val="2"/>
      </rPr>
      <t xml:space="preserve">121.0000 </t>
    </r>
    <r>
      <rPr>
        <sz val="10"/>
        <rFont val="Arial"/>
        <family val="2"/>
      </rPr>
      <t>Form - Accounts Receivable and Federal Grants Receivable</t>
    </r>
  </si>
  <si>
    <r>
      <rPr>
        <b/>
        <sz val="10"/>
        <color rgb="FF0000FF"/>
        <rFont val="Arial"/>
        <family val="2"/>
      </rPr>
      <t xml:space="preserve">141.0000 </t>
    </r>
    <r>
      <rPr>
        <sz val="10"/>
        <rFont val="Arial"/>
        <family val="2"/>
      </rPr>
      <t xml:space="preserve">Form - Schedule of Prepaid Expenses </t>
    </r>
  </si>
  <si>
    <r>
      <rPr>
        <b/>
        <sz val="10"/>
        <color rgb="FF0000FF"/>
        <rFont val="Arial"/>
        <family val="2"/>
      </rPr>
      <t xml:space="preserve">240.0000 </t>
    </r>
    <r>
      <rPr>
        <sz val="10"/>
        <rFont val="Arial"/>
        <family val="2"/>
      </rPr>
      <t>Form - Legal Counsel</t>
    </r>
  </si>
  <si>
    <r>
      <rPr>
        <b/>
        <sz val="10"/>
        <color rgb="FF0000FF"/>
        <rFont val="Arial"/>
        <family val="2"/>
      </rPr>
      <t>242.0000</t>
    </r>
    <r>
      <rPr>
        <sz val="10"/>
        <rFont val="Arial"/>
        <family val="2"/>
      </rPr>
      <t xml:space="preserve"> Form - Claims and Judgments/Contingencies</t>
    </r>
  </si>
  <si>
    <r>
      <rPr>
        <b/>
        <sz val="10"/>
        <color rgb="FF0000FF"/>
        <rFont val="Arial"/>
        <family val="2"/>
      </rPr>
      <t xml:space="preserve">702.0000 </t>
    </r>
    <r>
      <rPr>
        <sz val="10"/>
        <rFont val="Arial"/>
        <family val="2"/>
      </rPr>
      <t>Form - Miscellaneous Disclosures</t>
    </r>
  </si>
  <si>
    <r>
      <rPr>
        <b/>
        <sz val="10"/>
        <color rgb="FF0000FF"/>
        <rFont val="Arial"/>
        <family val="2"/>
      </rPr>
      <t xml:space="preserve">114.0000 </t>
    </r>
    <r>
      <rPr>
        <sz val="10"/>
        <rFont val="Arial"/>
        <family val="2"/>
      </rPr>
      <t xml:space="preserve">Form - Additional Deposits and Investments Information </t>
    </r>
  </si>
  <si>
    <r>
      <rPr>
        <b/>
        <sz val="10"/>
        <color rgb="FF0000FF"/>
        <rFont val="Arial"/>
        <family val="2"/>
      </rPr>
      <t>113.0000</t>
    </r>
    <r>
      <rPr>
        <sz val="10"/>
        <rFont val="Arial"/>
        <family val="2"/>
      </rPr>
      <t xml:space="preserve"> Form - Investments Held Outside the State Treasury</t>
    </r>
  </si>
  <si>
    <t>Becky Salewski</t>
  </si>
  <si>
    <t>683-5440</t>
  </si>
  <si>
    <t>Becky.Salewski@dfa.arkansas.gov</t>
  </si>
  <si>
    <t>Fiscal Year Ended:  June 30, 2024</t>
  </si>
  <si>
    <t>FISCAL YEAR ENDED JUNE 30, 2024</t>
  </si>
  <si>
    <t>The 2024 Year-End Closing Book facilitates the collection, compilation, and transmission of financial information from the various State of Arkansas (the "State") departments, agencies, and entities (the "agencies") to the Department of Finance and Administration (DFA) which will permit the preparation of the State's Annual Comprehensive Financial Report (ACFR) in accordance with generally accepted accounting principles (GAAP).</t>
  </si>
  <si>
    <t>Timely completion and submission of the 2024 Year-End Closing Book is essential to allow for the analysis and compilation of data, resolution of questions, preparation of the financial statements, and subsequent audit and publication of the ACFR in a timely manner.</t>
  </si>
  <si>
    <t>2024 YEAR-END CLOSING BOOK ORGANIZATION</t>
  </si>
  <si>
    <t>The 2024 Year-End Closing Book is organized into sections addressing entries needed for the financial statements, the notes to the financial statements, and representations required by the auditors.  Within each section there is a discussion of the purpose of the section, identification of the relevant forms with which to transmit the information to DFA, and procedures on completing the forms.  Some of these sections will not apply to every agency, so only the forms that are applicable will need to be completed.</t>
  </si>
  <si>
    <t>One section is the representation letter and is applicable to all agencies, institutions, and departments. This representation letter must be prepared on agency letterhead and signed by the Director and Chief Accounting Officer of each agency and submitted with the 2024 Year-End Closing Book.</t>
  </si>
  <si>
    <r>
      <t xml:space="preserve">1)  </t>
    </r>
    <r>
      <rPr>
        <b/>
        <sz val="10"/>
        <rFont val="Arial"/>
        <family val="2"/>
      </rPr>
      <t xml:space="preserve">Document Date </t>
    </r>
    <r>
      <rPr>
        <sz val="10"/>
        <rFont val="Arial"/>
        <family val="2"/>
      </rPr>
      <t>- Enter 06/30/2024.</t>
    </r>
  </si>
  <si>
    <t>2)  Posting Date is already input (06/30/2024).</t>
  </si>
  <si>
    <t xml:space="preserve">     section of the 2024 Year-End Closing Book.</t>
  </si>
  <si>
    <t>8)  Reversal date is already input (07/01/2024).</t>
  </si>
  <si>
    <t>Please email the completed Parts of the 2024 Year-End Closing Book 
to your ACFR liaison (see email address below) and to the ACFR Section at</t>
  </si>
  <si>
    <t>Jordan Muir</t>
  </si>
  <si>
    <t>683-0982</t>
  </si>
  <si>
    <t>Jordan.Muir@dfa.arkansas.gov</t>
  </si>
  <si>
    <t>To answer the following questions, you will need a trial balance
(AASIS transaction Y_DEV_80000025, Periods 0-16) to review GL account balances for fiscal year 2024.
U/R Only - unless FBS1 period 15 or FB50 is specified, all other year-end entries should be FBS1 period 13.
Please contact your ACFR liaison if you need help with obtaining a trial balance or completing any of these questions.</t>
  </si>
  <si>
    <t xml:space="preserve">Prepaid Expenses (for ACFR reporting purposes) - expenses paid in advance of the 
coverage/service period that will overlap into FY 2025; for example, a maintenance contract 
that covers the period from January 1 to December 31. 
</t>
  </si>
  <si>
    <r>
      <rPr>
        <b/>
        <i/>
        <u/>
        <sz val="10"/>
        <rFont val="Arial"/>
        <family val="2"/>
      </rPr>
      <t>PLEASE NOTE</t>
    </r>
    <r>
      <rPr>
        <b/>
        <i/>
        <sz val="10"/>
        <rFont val="Arial"/>
        <family val="2"/>
      </rPr>
      <t>:</t>
    </r>
    <r>
      <rPr>
        <i/>
        <sz val="10"/>
        <rFont val="Arial"/>
        <family val="2"/>
      </rPr>
      <t xml:space="preserve">  The FY 2024 prepaid accrual engine will be closed to posting Thursday, 
6/27/2024, at 4 pm.  Additional prepaids identified after this time during the closing book process 
should be recorded on Closing Book Form - Schedule of Prepaid Expenses for FY 2024  AND 
should be entered into the FY 2025 prepaid accrual engine.  See follow-up step on CSR-3.</t>
    </r>
  </si>
  <si>
    <t>a)  this should be cleared using an FBS1. Contact your ACFR liaison if you need
     assistance in reclassifying this balance to NBR Revenue GL account(s) that corresponds
     to revenue account(s) that will be used in FY 2025.</t>
  </si>
  <si>
    <t>1 - Did your agency have balances in GL account 2114003000 Claims Incurred But Not Reported 
     and/or GL account 2230004000 Non-Current Claims and Judgments Payable at June 30, 
     2023, and/or June 30, 2024, or any claims both incurred and paid/dismissed during the fiscal 
     year ended June 30, 2024?</t>
  </si>
  <si>
    <r>
      <rPr>
        <u/>
        <sz val="10"/>
        <rFont val="Arial"/>
        <family val="2"/>
      </rPr>
      <t>Report Date</t>
    </r>
    <r>
      <rPr>
        <sz val="10"/>
        <rFont val="Arial"/>
        <family val="2"/>
      </rPr>
      <t xml:space="preserve"> - The date of the report must be June 30, 2024.</t>
    </r>
  </si>
  <si>
    <t>Agencies may have their own custodian take delivery of the collateral on their behalf.  In this case, the agency has control of the pledged collateral in the event of a default by the bank.  Documentation would include a letter from the pledging bank listing the securities they delivered to the agency's custodian against the pledge.  The current market value as of June 30, 2024, is usually provided by the custodian.  This method is generally only used by very large entities.</t>
  </si>
  <si>
    <t xml:space="preserve">Your agency may have their own 3-Party Agreement.  This is an agreement between the pledgor bank, the custodian, and the agency that clearly outlines the custodian's obligations with regard to the pledgor and pledgee.  Once this agreement is signed, the specific collateral must be stated with proper market value, but the need for the additional safekeeping documentation shown above is no longer necessary.  Documentation would include the collateral list dated as of June 30, 2024, and a copy of the signed 3-Party Agreement.  This method is best when the agency generally uses the same pledging bank and the same custodian for most of their safekeeping. </t>
  </si>
  <si>
    <t>Please provide the following information regarding the deposits held in your bank for the above named State agency. The balances and other relevant information must be as of June 30, 2024.</t>
  </si>
  <si>
    <r>
      <rPr>
        <b/>
        <sz val="10"/>
        <rFont val="Arial"/>
        <family val="2"/>
      </rPr>
      <t>Balance as of June 30, 2024; Amount of FDIC insurance available for account; Amount not insured requiring collateral</t>
    </r>
    <r>
      <rPr>
        <sz val="10"/>
        <rFont val="Arial"/>
        <family val="2"/>
      </rPr>
      <t xml:space="preserve"> - Enter the amount on deposit with your bank on June 30 for each account and the 
amount of each account that is covered by FDIC insurance. Calculate the uninsured balance, which will be the amount that must be secured by pledged collateral.  </t>
    </r>
  </si>
  <si>
    <r>
      <rPr>
        <b/>
        <sz val="10"/>
        <rFont val="Arial"/>
        <family val="2"/>
      </rPr>
      <t>Market Value of Collateral at June 30, 2024</t>
    </r>
    <r>
      <rPr>
        <sz val="10"/>
        <rFont val="Arial"/>
        <family val="2"/>
      </rPr>
      <t xml:space="preserve"> - Enter the market value for each investment pledged by your bank. This value must be provided by a qualified, independent third party, and supporting documentation must state the name of the entity that provided the market values. </t>
    </r>
  </si>
  <si>
    <t>Balance as of
June 30, 2024</t>
  </si>
  <si>
    <t>Market Value of Collateral at
June 30, 2024</t>
  </si>
  <si>
    <t>TO BE COMPLETED BY FINANCIAL INSTITUTION (as of June 30, 2024):</t>
  </si>
  <si>
    <t>Investments in a nongovernmental entity that does not have a readily determinable fair value</t>
  </si>
  <si>
    <t>Fair Value at 6/30/2024:</t>
  </si>
  <si>
    <r>
      <t xml:space="preserve">Total amount (must agree with </t>
    </r>
    <r>
      <rPr>
        <b/>
        <sz val="11"/>
        <rFont val="Arial"/>
        <family val="2"/>
      </rPr>
      <t>Fair Value at June 30, 2024</t>
    </r>
    <r>
      <rPr>
        <sz val="11"/>
        <rFont val="Arial"/>
        <family val="2"/>
      </rPr>
      <t>)</t>
    </r>
  </si>
  <si>
    <t>Credit rating as of June 30, 2024:</t>
  </si>
  <si>
    <r>
      <t xml:space="preserve">Did your agency have any investments held outside the State Treasury at June 30? </t>
    </r>
    <r>
      <rPr>
        <b/>
        <sz val="10"/>
        <rFont val="Arial"/>
        <family val="2"/>
      </rPr>
      <t>If No, skip the remaining questions and complete the preparer information at the bottom of this page.</t>
    </r>
    <r>
      <rPr>
        <sz val="10"/>
        <rFont val="Arial"/>
        <family val="2"/>
      </rPr>
      <t xml:space="preserve"> If Yes, continue.</t>
    </r>
  </si>
  <si>
    <t>DFA encourages the adoption of a $1,000 threshold per item for reporting both in the accrual engine and on the Closing Book Form - Schedule of Prepaid Expenses.</t>
  </si>
  <si>
    <r>
      <rPr>
        <b/>
        <sz val="10"/>
        <rFont val="Arial"/>
        <family val="2"/>
      </rPr>
      <t>ACAC Object Number</t>
    </r>
    <r>
      <rPr>
        <sz val="10"/>
        <rFont val="Arial"/>
        <family val="2"/>
      </rPr>
      <t xml:space="preserve"> - If your agency uses the prepaid accrual engine, enter ACAC Object Number for FY 2024 prepaids identified after June 30 (these prepaids should be entered into the FY 2025 prepaid accrual engine AND recorded on the FY 2024 Form - Schedule of Prepaid Expenses). Omit leading zeros.</t>
    </r>
  </si>
  <si>
    <r>
      <rPr>
        <b/>
        <sz val="10"/>
        <rFont val="Arial"/>
        <family val="2"/>
      </rPr>
      <t>PURPOSE:</t>
    </r>
    <r>
      <rPr>
        <sz val="10"/>
        <rFont val="Arial"/>
        <family val="2"/>
      </rPr>
      <t xml:space="preserve">  To collect information on claims, judgments, and contingencies existing as of June 30, 2023, and/or June 30, 2024, and any activity occurring during the fiscal year ended June 30, 2024.</t>
    </r>
  </si>
  <si>
    <t>In-House Counsel</t>
  </si>
  <si>
    <r>
      <t xml:space="preserve">Please provide all audit or ICCR adjustments from Legislative Audit or from other outside auditors your agency has received since July 1, 2023.  </t>
    </r>
    <r>
      <rPr>
        <b/>
        <sz val="10"/>
        <rFont val="Arial"/>
        <family val="2"/>
      </rPr>
      <t>If no adjustments have been suggested, type "N/A" below.</t>
    </r>
  </si>
  <si>
    <r>
      <t xml:space="preserve">What is the status of the prior year audit or Internal Control &amp; Compliance Review (ICCR) findings - or findings of the most recently completed report if the prior year is not completed - including ACFR, single audit, and other agency audits and ICCRs? </t>
    </r>
    <r>
      <rPr>
        <b/>
        <sz val="10"/>
        <rFont val="Arial"/>
        <family val="2"/>
      </rPr>
      <t xml:space="preserve"> If no findings were noted or if findings were reported in the prior year Closing Book, type "N/A" below.</t>
    </r>
    <r>
      <rPr>
        <sz val="10"/>
        <rFont val="Arial"/>
        <family val="2"/>
      </rPr>
      <t xml:space="preserve">
</t>
    </r>
  </si>
  <si>
    <r>
      <rPr>
        <b/>
        <sz val="10"/>
        <color rgb="FF0000FF"/>
        <rFont val="Arial"/>
        <family val="2"/>
      </rPr>
      <t>150.0000</t>
    </r>
    <r>
      <rPr>
        <sz val="10"/>
        <rFont val="Arial"/>
        <family val="2"/>
      </rPr>
      <t xml:space="preserve"> Form - Inventory</t>
    </r>
  </si>
  <si>
    <r>
      <t xml:space="preserve">PURPOSE: </t>
    </r>
    <r>
      <rPr>
        <sz val="10"/>
        <rFont val="Arial"/>
        <family val="2"/>
      </rPr>
      <t>To adjust inventory accounts to the June 30 balances.</t>
    </r>
  </si>
  <si>
    <r>
      <rPr>
        <b/>
        <sz val="10"/>
        <rFont val="Arial"/>
        <family val="2"/>
      </rPr>
      <t>U/R Only</t>
    </r>
    <r>
      <rPr>
        <sz val="10"/>
        <rFont val="Arial"/>
        <family val="2"/>
      </rPr>
      <t xml:space="preserve"> - After determining the proper June 30 balances, make the following entry in </t>
    </r>
    <r>
      <rPr>
        <b/>
        <sz val="10"/>
        <rFont val="Arial"/>
        <family val="2"/>
      </rPr>
      <t>Period 13</t>
    </r>
    <r>
      <rPr>
        <sz val="10"/>
        <rFont val="Arial"/>
        <family val="2"/>
      </rPr>
      <t xml:space="preserve">: </t>
    </r>
  </si>
  <si>
    <r>
      <rPr>
        <b/>
        <sz val="10"/>
        <rFont val="Arial"/>
        <family val="2"/>
      </rPr>
      <t>SB Only</t>
    </r>
    <r>
      <rPr>
        <sz val="10"/>
        <rFont val="Arial"/>
        <family val="2"/>
      </rPr>
      <t xml:space="preserve"> - If you have inventory to record, please contact your ACFR liaison.</t>
    </r>
  </si>
  <si>
    <r>
      <rPr>
        <b/>
        <sz val="10"/>
        <color rgb="FFFF0000"/>
        <rFont val="Arial"/>
        <family val="2"/>
      </rPr>
      <t xml:space="preserve">NEW FOR FY24: </t>
    </r>
    <r>
      <rPr>
        <sz val="10"/>
        <rFont val="Arial"/>
        <family val="2"/>
      </rPr>
      <t xml:space="preserve"> Complete Form - Inventory. </t>
    </r>
    <r>
      <rPr>
        <b/>
        <sz val="10"/>
        <rFont val="Arial"/>
        <family val="2"/>
      </rPr>
      <t xml:space="preserve"> Do not submit supporting documentation with your Closing Book. </t>
    </r>
    <r>
      <rPr>
        <sz val="10"/>
        <rFont val="Arial"/>
        <family val="2"/>
      </rPr>
      <t xml:space="preserve"> Supporting documentation for the year-end inventory should be maintained by the agency for audit purposes.</t>
    </r>
  </si>
  <si>
    <t>INSTRUCTIONS: FORM - INVENTORY</t>
  </si>
  <si>
    <r>
      <t>Inventory Description -</t>
    </r>
    <r>
      <rPr>
        <sz val="10"/>
        <rFont val="Arial"/>
        <family val="2"/>
      </rPr>
      <t xml:space="preserve"> Enter a description of the inventory type or category, e.g., Shop Supplies, Fuel, Central Supplies, Main Cafeteria, etc.</t>
    </r>
  </si>
  <si>
    <r>
      <t>Prior Year Amount -</t>
    </r>
    <r>
      <rPr>
        <sz val="10"/>
        <rFont val="Arial"/>
        <family val="2"/>
      </rPr>
      <t xml:space="preserve"> Enter the total amount of the corresponding inventory type or category from your prior year Closing Book.</t>
    </r>
  </si>
  <si>
    <r>
      <rPr>
        <b/>
        <sz val="10"/>
        <rFont val="Arial"/>
        <family val="2"/>
      </rPr>
      <t>Provide an explanation</t>
    </r>
    <r>
      <rPr>
        <sz val="10"/>
        <rFont val="Arial"/>
        <family val="2"/>
      </rPr>
      <t xml:space="preserve"> if the variance meets one of the following:</t>
    </r>
  </si>
  <si>
    <t>1)  The type or category of inventory is new for the current year (none in prior year).</t>
  </si>
  <si>
    <t>2)  The type or category of inventory was listed in the prior year but not in the current year.</t>
  </si>
  <si>
    <t>FORM - INVENTORY</t>
  </si>
  <si>
    <t>Inventory Description</t>
  </si>
  <si>
    <t>Prior Year
Amount *</t>
  </si>
  <si>
    <t>* Note - This must agree to the ending balance as reported on the prior year Closing Book.</t>
  </si>
  <si>
    <t xml:space="preserve"> Current Year Amount</t>
  </si>
  <si>
    <t>1150001000 - Inventory</t>
  </si>
  <si>
    <t>1150002000 - Inven Conv Bal/Adj</t>
  </si>
  <si>
    <t>1150003000 - Cons Inven Bal</t>
  </si>
  <si>
    <t xml:space="preserve">TOTAL   </t>
  </si>
  <si>
    <r>
      <t xml:space="preserve">     </t>
    </r>
    <r>
      <rPr>
        <b/>
        <sz val="10"/>
        <rFont val="Arial"/>
        <family val="2"/>
      </rPr>
      <t>Debit</t>
    </r>
    <r>
      <rPr>
        <sz val="10"/>
        <rFont val="Arial"/>
        <family val="2"/>
      </rPr>
      <t xml:space="preserve">  account </t>
    </r>
    <r>
      <rPr>
        <b/>
        <sz val="10"/>
        <color theme="1"/>
        <rFont val="Arial"/>
        <family val="2"/>
      </rPr>
      <t>1150002000</t>
    </r>
    <r>
      <rPr>
        <sz val="10"/>
        <color theme="1"/>
        <rFont val="Arial"/>
        <family val="2"/>
      </rPr>
      <t xml:space="preserve"> </t>
    </r>
    <r>
      <rPr>
        <sz val="10"/>
        <rFont val="Arial"/>
        <family val="2"/>
      </rPr>
      <t xml:space="preserve"> Inventory Conversion Balance/Adjustments</t>
    </r>
  </si>
  <si>
    <r>
      <t xml:space="preserve">     </t>
    </r>
    <r>
      <rPr>
        <b/>
        <sz val="10"/>
        <color theme="1"/>
        <rFont val="Arial"/>
        <family val="2"/>
      </rPr>
      <t>Debit</t>
    </r>
    <r>
      <rPr>
        <sz val="10"/>
        <color theme="1"/>
        <rFont val="Arial"/>
        <family val="2"/>
      </rPr>
      <t xml:space="preserve">  account </t>
    </r>
    <r>
      <rPr>
        <b/>
        <sz val="10"/>
        <color theme="1"/>
        <rFont val="Arial"/>
        <family val="2"/>
      </rPr>
      <t>1150003000</t>
    </r>
    <r>
      <rPr>
        <sz val="10"/>
        <color theme="1"/>
        <rFont val="Arial"/>
        <family val="2"/>
      </rPr>
      <t xml:space="preserve">  Consumable Inventory Balance</t>
    </r>
  </si>
  <si>
    <r>
      <t xml:space="preserve">   </t>
    </r>
    <r>
      <rPr>
        <sz val="10"/>
        <color theme="1"/>
        <rFont val="Arial"/>
        <family val="2"/>
      </rPr>
      <t xml:space="preserve">  </t>
    </r>
    <r>
      <rPr>
        <b/>
        <sz val="10"/>
        <color theme="1"/>
        <rFont val="Arial"/>
        <family val="2"/>
      </rPr>
      <t>Credit</t>
    </r>
    <r>
      <rPr>
        <sz val="10"/>
        <color theme="1"/>
        <rFont val="Arial"/>
        <family val="2"/>
      </rPr>
      <t xml:space="preserve"> account </t>
    </r>
    <r>
      <rPr>
        <b/>
        <sz val="10"/>
        <color theme="1"/>
        <rFont val="Arial"/>
        <family val="2"/>
      </rPr>
      <t>5090036000</t>
    </r>
    <r>
      <rPr>
        <sz val="10"/>
        <color theme="1"/>
        <rFont val="Arial"/>
        <family val="2"/>
      </rPr>
      <t xml:space="preserve">  NBR Commodities, Materials &amp; Supplies</t>
    </r>
  </si>
  <si>
    <t>2)  1150002000 Inventory Conversion Balances/Adjustments</t>
  </si>
  <si>
    <t>3)  1150003000 Consumable Inventory Balances</t>
  </si>
  <si>
    <r>
      <t xml:space="preserve">Current Year Amount - </t>
    </r>
    <r>
      <rPr>
        <sz val="10"/>
        <rFont val="Arial"/>
        <family val="2"/>
      </rPr>
      <t>Enter the total amount of each inventory type or category in the column for the GL account the inventory is posted to:</t>
    </r>
  </si>
  <si>
    <t>b)  U/R Only - verify totals on the Form agree with the AASIS trial balance.</t>
  </si>
  <si>
    <r>
      <t>1)  1150001000 02 Inventory</t>
    </r>
    <r>
      <rPr>
        <i/>
        <sz val="10"/>
        <rFont val="Arial"/>
        <family val="2"/>
      </rPr>
      <t xml:space="preserve"> [Restricted - BA 0710 only; doc type WA]</t>
    </r>
  </si>
  <si>
    <r>
      <t xml:space="preserve">3)  The variance is both </t>
    </r>
    <r>
      <rPr>
        <sz val="10"/>
        <rFont val="Calibri"/>
        <family val="2"/>
      </rPr>
      <t>≥</t>
    </r>
    <r>
      <rPr>
        <sz val="10"/>
        <rFont val="Arial"/>
        <family val="2"/>
      </rPr>
      <t xml:space="preserve"> to $50K and 15%.</t>
    </r>
  </si>
  <si>
    <r>
      <t xml:space="preserve">Please provide an explanation if variance is </t>
    </r>
    <r>
      <rPr>
        <b/>
        <sz val="11"/>
        <rFont val="Calibri"/>
        <family val="2"/>
      </rPr>
      <t>≥</t>
    </r>
    <r>
      <rPr>
        <b/>
        <sz val="11"/>
        <rFont val="Arial"/>
        <family val="2"/>
      </rPr>
      <t xml:space="preserve">  $50K and 15% or if either the current year or the prior year amount is zero.</t>
    </r>
  </si>
  <si>
    <t>a)  complete 110.0000 Form - Deposits in Financial Institutions.</t>
  </si>
  <si>
    <t>a)  complete 111.0000 Form - Certificates of Deposit Held Outside the State Treasury.</t>
  </si>
  <si>
    <t>a)  complete 113.0000 Form - Investments Held Outside the State Treasury.</t>
  </si>
  <si>
    <t>a)  complete 114.0000 Form - Additional Deposits and Investments Information.</t>
  </si>
  <si>
    <t>a)  complete 120.0000 Form - Loans and Notes Receivable.</t>
  </si>
  <si>
    <t>a)  complete 121.0000 Form - Accounts Receivable and Federal Grants Receivable.</t>
  </si>
  <si>
    <r>
      <t xml:space="preserve">a)  </t>
    </r>
    <r>
      <rPr>
        <sz val="10"/>
        <color rgb="FFFF0000"/>
        <rFont val="Arial"/>
        <family val="2"/>
      </rPr>
      <t xml:space="preserve">NEW FOR FY24 - </t>
    </r>
    <r>
      <rPr>
        <sz val="10"/>
        <rFont val="Arial"/>
        <family val="2"/>
      </rPr>
      <t>complete 150.0000 Form - Inventory.</t>
    </r>
  </si>
  <si>
    <t>a)  complete 141.0000 Form - Schedule of Prepaid Expenses.</t>
  </si>
  <si>
    <t>a)  complete 240.0000 Form - Legal Counsel</t>
  </si>
  <si>
    <t>a)  complete 242.0000 Form - Claims and Judgments/Contingencies.</t>
  </si>
  <si>
    <t>702.0000 Form - Miscellaneous Disclosures</t>
  </si>
  <si>
    <t>[2130001100, 2130001200, 2890002000]</t>
  </si>
  <si>
    <t>c)  provide supporting documentation for all outstanding loans and notes receivable,
     including principal and interest payments received during the year.</t>
  </si>
  <si>
    <t>[1100002000 - 1100002100, 1110001000, 1120015000 - 1120017000, 1100230020 - 1109900014, 1199140010 - 1199140040]</t>
  </si>
  <si>
    <t>DUE DATE:  7/19/2024</t>
  </si>
  <si>
    <r>
      <rPr>
        <b/>
        <sz val="10"/>
        <rFont val="Arial"/>
        <family val="2"/>
      </rPr>
      <t>Type of Account</t>
    </r>
    <r>
      <rPr>
        <sz val="10"/>
        <rFont val="Arial"/>
        <family val="2"/>
      </rPr>
      <t xml:space="preserve"> - Select the type of account from the drop-down box - demand account or time/savings account.</t>
    </r>
  </si>
  <si>
    <t>a.  Do your deposits, CDs, and/or investments comply with Rule 2012-A?  If No, please explain below.</t>
  </si>
  <si>
    <t>Note:  Amounts due from other State agencies are considered Interagency Receivables using GL 1140001000. See Interagency Rec.-Pay. tab in Closing Book - Part 2.</t>
  </si>
  <si>
    <t>Unearned income can result from advance payments for services. It can also be revenue received in the current year that will be earned in future year(s). (e.g., professional license, fee, or permit renewals for July received in June).</t>
  </si>
  <si>
    <r>
      <rPr>
        <b/>
        <sz val="10"/>
        <rFont val="Arial"/>
        <family val="2"/>
      </rPr>
      <t>U/R Only</t>
    </r>
    <r>
      <rPr>
        <sz val="10"/>
        <rFont val="Arial"/>
        <family val="2"/>
      </rPr>
      <t xml:space="preserve"> - After determining revenue received through June 30 that will be earned in future year(s), make the following entry in </t>
    </r>
    <r>
      <rPr>
        <b/>
        <sz val="10"/>
        <rFont val="Arial"/>
        <family val="2"/>
      </rPr>
      <t>PERIOD 13</t>
    </r>
    <r>
      <rPr>
        <sz val="10"/>
        <rFont val="Arial"/>
        <family val="2"/>
      </rPr>
      <t>:</t>
    </r>
  </si>
  <si>
    <t>An irrevocable split-interest agreement is a specific type of giving arrangement whereby the donor 
provides resources to two or more beneficiaries. To be classified as irrevocable, the donor cannot 
reserve the right to terminate the agreement at will and have the resources returned.  In addition, the 
donor cannot confer that right to another party.  As well as being a beneficiary, the government can be 
the intermediary for the agreement.  The intermediary is the entity or individual administering the 
split-interest agreement.</t>
  </si>
  <si>
    <t>c)  provide supporting documentation for all outstanding accounts receivable and/or federal
     grants receivable.  Include names and addresses, when applicable.</t>
  </si>
  <si>
    <t>Trevor Gibbons</t>
  </si>
  <si>
    <t>682-9980</t>
  </si>
  <si>
    <t>Trevor.Gibbons@dfa.arkansas.gov</t>
  </si>
  <si>
    <t>John Joyner</t>
  </si>
  <si>
    <t>John.Joyner@dfa.arkansas.gov</t>
  </si>
  <si>
    <t>683-1173</t>
  </si>
  <si>
    <t>Select Yes/No from the drop down list</t>
  </si>
  <si>
    <t>Yes</t>
  </si>
  <si>
    <t>No</t>
  </si>
  <si>
    <t>Voluntary</t>
  </si>
  <si>
    <t>Involuntary</t>
  </si>
  <si>
    <t>FORM - CONTROL SELF-ASSESSMENT</t>
  </si>
  <si>
    <r>
      <t>PURPOSE</t>
    </r>
    <r>
      <rPr>
        <sz val="10"/>
        <rFont val="Arial"/>
        <family val="2"/>
      </rPr>
      <t>:  In connection with the audit of the ACFR, the independent auditors are required to assess the risk of material misstatement of the financial statements due to fraud.  They are also required to make specific inquiries of the agencies to obtain their understanding regarding the risk of fraud within the agencies and to determine whether they have knowledge of fraud that has been perpetrated on or within the agencies.</t>
    </r>
  </si>
  <si>
    <r>
      <t xml:space="preserve">Each agency </t>
    </r>
    <r>
      <rPr>
        <b/>
        <u/>
        <sz val="10"/>
        <rFont val="Arial"/>
        <family val="2"/>
      </rPr>
      <t>must</t>
    </r>
    <r>
      <rPr>
        <b/>
        <sz val="10"/>
        <rFont val="Arial"/>
        <family val="2"/>
      </rPr>
      <t xml:space="preserve"> complete the Form - Control Self-Assessment and sign at the end of the checklist or provide a copy of the Control Self-Assessment submitted to Department of the Inspector General - Office of Internal Audit.</t>
    </r>
  </si>
  <si>
    <t>INSTRUCTIONS:</t>
  </si>
  <si>
    <r>
      <t>Complete the following checklist by placing an "</t>
    </r>
    <r>
      <rPr>
        <b/>
        <sz val="10"/>
        <rFont val="Arial"/>
        <family val="2"/>
      </rPr>
      <t>x</t>
    </r>
    <r>
      <rPr>
        <sz val="10"/>
        <rFont val="Arial"/>
        <family val="2"/>
      </rPr>
      <t>” in the blank corresponding to risk factors that exist at your agency:</t>
    </r>
  </si>
  <si>
    <t>Management’s Characteristics and Influence over the Control Environment</t>
  </si>
  <si>
    <t>1.  Motivation for management to engage in fraudulent financial reporting</t>
  </si>
  <si>
    <t>A significant portion of management’s compensation represented by bonuses or other incentives, the value of which is contingent upon the agency achieving unduly aggressive targets for operating results, financial position, or cash flow</t>
  </si>
  <si>
    <t>A significant portion of agency-wide, department, federal financial assistance programs, or fund management compensation or performance appraisals linked to budgetary or program accomplishments or other incentives, the value or results of which are contingent upon the agency achieving unduly aggressive targets for budgetary or operating results</t>
  </si>
  <si>
    <t>Practice by management of committing to creditors and other third parties to achieve what appear to be unduly aggressive or clearly unrealistic forecasts</t>
  </si>
  <si>
    <t>Substantial political pressure on management creates an undue concern about reporting positive financial accomplishments</t>
  </si>
  <si>
    <t>2.  Failure by management to display and communicate an appropriate attitude regarding        
     internal control and the financial reporting processes</t>
  </si>
  <si>
    <t>Ineffective means of communicating and supporting the agency’s values or ethics, or communication of inappropriate values or ethics</t>
  </si>
  <si>
    <t>An ineffective or nonexistent means of communicating and supporting the agency’s accountability for public resources and ethics, especially regarding such matters as acceptable business practices, conflicts of interests, and codes of conduct</t>
  </si>
  <si>
    <t>Domination of management by a single person or small group without compensating controls such as effective oversight by the board of directors</t>
  </si>
  <si>
    <t xml:space="preserve">Inadequate monitoring of significant controls </t>
  </si>
  <si>
    <t>Management failing to correct known reportable conditions on a timely basis</t>
  </si>
  <si>
    <t>Management setting unduly aggressive financial targets and expectations for operating personnel</t>
  </si>
  <si>
    <t>Management displaying a significant disregard for regulatory authorities</t>
  </si>
  <si>
    <t>Management displaying or conveying an attitude of disinterest regarding strict adherence to federal financial assistance rules and regulations such as those related to participant eligibility, benefit determinations, or eligibility</t>
  </si>
  <si>
    <t>A governing body that lacks appropriate background knowledge or experience regarding the function and responsibilities of government</t>
  </si>
  <si>
    <t>Lack of established policies or controls related to investment risk levels</t>
  </si>
  <si>
    <t>3.  Improper influence or participation in the selection of accounting principles or the determination 
     of significant estimates</t>
  </si>
  <si>
    <t>Nonfinancial management’s excessive participation in, or preoccupation with, the selection of accounting principles or the determination of significant estimates</t>
  </si>
  <si>
    <t>An individual or individuals with no apparent executive position(s) with the agency appear to exercise substantial influence over its affairs or over individual departments, federal financial assistance programs, or funds (for example, a major political donor or fundraiser, or a major employer in the community)</t>
  </si>
  <si>
    <t>4.  High turnover of senior management, counsel, or board members</t>
  </si>
  <si>
    <t>5.  Strained relationship between management and the auditor</t>
  </si>
  <si>
    <t>Frequent disputes with the auditor on accounting, auditing, or reporting matters</t>
  </si>
  <si>
    <t>Unreasonable demands on the auditor including unreasonable time constraints regarding the completion of the audit or the issuance of the auditor’s reports</t>
  </si>
  <si>
    <t>Domineering management behavior in dealing with the auditor, especially involving attempts to influence the scope of the auditor’s work</t>
  </si>
  <si>
    <t>6. Known history of securities law violations or claims against the agency or its senior     
    management alleging fraud or violations of securities laws</t>
  </si>
  <si>
    <t>Industry Conditions</t>
  </si>
  <si>
    <t>1.  New accounting, statutory, or regulatory requirements that could impair the financial stability  
     or profitability of the agency</t>
  </si>
  <si>
    <t>Imminent or anticipated adverse changes in major program legislation or regulations that could impair the financial stability or profitability of the agency</t>
  </si>
  <si>
    <t>2.  High degree of competition or market saturation, accompanied by declining margins</t>
  </si>
  <si>
    <t>High degree of competition for federal financial assistance funding especially when accompanied by declining availability of federal financial assistance funding nation-wide or region-wide</t>
  </si>
  <si>
    <t>3.  Declining industry with increasing business failures and significant declines in customer demand</t>
  </si>
  <si>
    <t>Major taxpayers in declining industries or tenuous financial condition</t>
  </si>
  <si>
    <t>Declining property values or tax base or other restrictions on revenue recognition or 
realization</t>
  </si>
  <si>
    <t>Declining federal financial assistance program funding, declining program participant populations, or declining benefits amounts</t>
  </si>
  <si>
    <t>The agency is experiencing a stagnant tax base or revenue base, declining enrollments, or declining demand or use</t>
  </si>
  <si>
    <t>4.  Rapid changes in the industry, such as high vulnerability to rapidly changing technology or       
     rapid product obsolescence</t>
  </si>
  <si>
    <t>Rapid changes in major taxpayers’ industries such as significant technology changes, customer bases, or product obsolescence</t>
  </si>
  <si>
    <t>Rapid changes in federal financial assistance programs, such as significant centralization or decentralization initiatives, funding shifts from federal to state or local levels, increases or decreases in participant populations, high vulnerability to significant changes in compliance requirements, or pending program elimination</t>
  </si>
  <si>
    <t>Threat of imminent program termination or significant reduction in scope, the effect of which could have a material financial impact on the agency</t>
  </si>
  <si>
    <t>Operating Characteristics and Financial Stability</t>
  </si>
  <si>
    <t>1.  Inability to generate cash flows from operations while reporting earnings and earnings growth</t>
  </si>
  <si>
    <t>2.  Significant pressure to obtain additional funding necessary to stay viable and maintain levels of 
     service considering the financial or budgetary position of the agency or of a specific fund or 
     program, including need for funds to finance major infrastructure improvements or other capital 
     expenditures</t>
  </si>
  <si>
    <t>3.  Assets, deferred outflows of resources, liabilities, deferred inflows of resources, revenues, or 
     expenses based on significant estimates that involve unusually subjective judgments or 
     uncertainties, or that are subject to potential disruptive effect on the agency - such as the 
     ultimate collectability of receivables, timing of revenue recognition, realizability of financial 
     instruments based on the highly subjective valuation of collateral or difficult-to-assess 
     repayment sources, or significant deferral of costs</t>
  </si>
  <si>
    <t>4.  Significant related party transactions not in the ordinary course of business or with related   
     entities not audited or audited by another firm</t>
  </si>
  <si>
    <t>5.  Significant, unusual, or highly complex transactions, especially those close to year end, that   
     pose difficult "substance over form" questions</t>
  </si>
  <si>
    <t>6.  Overly complex organizational structure involving numerous or unusual legal entities, managerial   
     lines of authority, or contractual arrangements without apparent business purpose</t>
  </si>
  <si>
    <t>Significant sub recipient or subcontract relationships for which there appears to be no clear programmatic or business justification (for example, a sub recipient providing services it does not appear qualified to provide, or a vendor geographically distant from the agency when nearby vendors are available)</t>
  </si>
  <si>
    <t>7.  Difficulty in determining the organization or individual(s) that control(s) the agency</t>
  </si>
  <si>
    <t>8.  Especially high vulnerability to changes in interest rates</t>
  </si>
  <si>
    <t>9.  Unusually high dependence on debt or marginal ability to meet debt repayment requirements;     
     debt covenants that are difficult to maintain</t>
  </si>
  <si>
    <t>Unusually high dependence on debt</t>
  </si>
  <si>
    <t>Marginal ability to meet debt repayment requirements</t>
  </si>
  <si>
    <t>Debt covenants that are difficult to maintain</t>
  </si>
  <si>
    <t>Threat of imminent third-party funding termination or significant reduction in third-party funding levels, the effect of which could be financially material to the agency</t>
  </si>
  <si>
    <t>10.  Unrealistically aggressive budget or program goals</t>
  </si>
  <si>
    <t>11.  Adverse consequences on significant pending transactions, such as a business combination  
      or contract award, if poor financial reports are reported</t>
  </si>
  <si>
    <t>12.  A mix of fixed price and cost reimbursable program types funded by third parties that create 
       incentives to shift costs or otherwise manipulate accounting transactions</t>
  </si>
  <si>
    <t>13.  Significant investments in high risk financial instruments or high risk ventures</t>
  </si>
  <si>
    <t>Susceptibility of Assets to Misappropriation</t>
  </si>
  <si>
    <t>1.  Large amounts of cash being processed or cash on hand</t>
  </si>
  <si>
    <t>2.  Inventory characteristics, such as small size, high value, or high demand</t>
  </si>
  <si>
    <t>3.  Easily convertible assets, such as bearer bonds, food stamps, or computer equipment</t>
  </si>
  <si>
    <t>4.  Fixed asset characteristics, such as: small size, marketability, or lack of ownership identification</t>
  </si>
  <si>
    <t>Internal Controls</t>
  </si>
  <si>
    <t>1.  Lack of appropriate management oversight (for example, inadequate supervision or      
     monitoring of remote locations)</t>
  </si>
  <si>
    <t>2.  Lack of job applicant screening procedures relating to employees with access to assets    
     susceptible to misappropriation</t>
  </si>
  <si>
    <t>3.  Inadequate record keeping with respect to assets susceptible to misappropriation</t>
  </si>
  <si>
    <t xml:space="preserve">4.  Lack of appropriate segregation of duties or independent checks, especially in areas such as      
     purchasing, eligibility determination, and benefits awards </t>
  </si>
  <si>
    <t xml:space="preserve">5.  Lack of appropriate system of authorization and approval of transactions such as purchasing,  
     benefit determinations, and eligibility </t>
  </si>
  <si>
    <t>6.  Poor physical safeguards over cash, investments, inventory, or fixed assets</t>
  </si>
  <si>
    <t>7.  Lack of timely and appropriate documentation for transactions such as eligibility and benefit   
    determinations</t>
  </si>
  <si>
    <t>8.  Lack of mandatory vacations for employees performing key control functions</t>
  </si>
  <si>
    <t>Financial Stress of Employees or Adverse Relationships Between the Entity and its Employees</t>
  </si>
  <si>
    <t>1.  Anticipated future employee layoffs that are known to the work force</t>
  </si>
  <si>
    <t xml:space="preserve">2.  Employees with access to assets susceptible to misappropriation who are known to be      
     dissatisfied </t>
  </si>
  <si>
    <t>3.  Known unusual changes in behavior or lifestyle of employees with access to assets susceptible
     to misappropriation</t>
  </si>
  <si>
    <t>4.  Known personal financial pressures affecting employees with access to assets susceptible to
     misappropriation</t>
  </si>
  <si>
    <t>Email</t>
  </si>
  <si>
    <t>Has your agency received a Control Self-Assessments (CSA) Certificate Letter from Department of the Inspector General - Office of Internal Audit?</t>
  </si>
  <si>
    <t>a)  provide a copy of the CSA Certificate Letter</t>
  </si>
  <si>
    <t>a)  complete 705.0000 Form - Control Self-Assessment</t>
  </si>
  <si>
    <t xml:space="preserve">21)  </t>
  </si>
  <si>
    <t>Control Self-Assessment</t>
  </si>
  <si>
    <r>
      <rPr>
        <b/>
        <sz val="10"/>
        <color rgb="FF0000FF"/>
        <rFont val="Arial"/>
        <family val="2"/>
      </rPr>
      <t xml:space="preserve">705.0000 </t>
    </r>
    <r>
      <rPr>
        <sz val="10"/>
        <rFont val="Arial"/>
        <family val="2"/>
      </rPr>
      <t>Form - Control Self-Assessment</t>
    </r>
  </si>
  <si>
    <t>DFA-ACFR Fixed Asset Specialist:</t>
  </si>
  <si>
    <t>110.0000 Form-Dep. in Fin. Inst Link</t>
  </si>
  <si>
    <t>111.0000 Form-Certific. of Dep. Link</t>
  </si>
  <si>
    <t>113.0000 Form-Investments Link</t>
  </si>
  <si>
    <t>114.0000 Form-Add''l. Dep. &amp; Inv' Link</t>
  </si>
  <si>
    <t>120.0000 Form-Loans &amp; Notes Rec Link</t>
  </si>
  <si>
    <t>121.0000 Form-AR &amp; Fed. Grants Link</t>
  </si>
  <si>
    <t>150.0000 Form - Inventory Link</t>
  </si>
  <si>
    <t>141.0000 Form-Sched. of PP Exp Link</t>
  </si>
  <si>
    <t>240.0000 Form-Legal Counsel Link</t>
  </si>
  <si>
    <t>242.0000 Form-Claims &amp; Judgment'!A1</t>
  </si>
  <si>
    <t>705.0000 Form-Contr Self-Assess Link</t>
  </si>
  <si>
    <t>702.0000 Form-Misc. Disclosures Link</t>
  </si>
  <si>
    <t>An excessive interest in meeting or exceeding the agency’s budgetary targets or maintaining 
fund balance or debt coverage requirements through the use of unusually aggressive accounting practices</t>
  </si>
  <si>
    <t>Management continuing to employ an ineffective accounting, information technology, or internal auditing staff</t>
  </si>
  <si>
    <t>Formal or informal restrictions on the auditor that inappropriately limit his or her access to people or information or his or her ability to communicate effectively with the board of directors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</si>
</sst>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1" formatCode="_(* #,##0_);_(* \(#,##0\);_(* &quot;-&quot;_);_(@_)"/>
    <numFmt numFmtId="44" formatCode="_(&quot;$&quot;* #,##0.00_);_(&quot;$&quot;* \(#,##0.00\);_(&quot;$&quot;* &quot;-&quot;??_);_(@_)"/>
    <numFmt numFmtId="43" formatCode="_(* #,##0.00_);_(* \(#,##0.00\);_(* &quot;-&quot;??_);_(@_)"/>
    <numFmt numFmtId="164" formatCode="#."/>
    <numFmt numFmtId="165" formatCode="m/d/yy;@"/>
    <numFmt numFmtId="166" formatCode="0000"/>
    <numFmt numFmtId="167" formatCode="_(* #,##0.000000_);_(* \(#,##0.000000\);_(* &quot;-&quot;??_);_(@_)"/>
    <numFmt numFmtId="168" formatCode="_(* #,##0_);_(* \(#,##0\);_(* &quot;-&quot;??_);_(@_)"/>
    <numFmt numFmtId="169" formatCode="0.000%"/>
    <numFmt numFmtId="170" formatCode="m/d/yyyy;@"/>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i/>
      <sz val="22"/>
      <name val="Arial"/>
      <family val="2"/>
    </font>
    <font>
      <b/>
      <sz val="12"/>
      <name val="Arial"/>
      <family val="2"/>
    </font>
    <font>
      <b/>
      <sz val="11"/>
      <name val="Arial"/>
      <family val="2"/>
    </font>
    <font>
      <i/>
      <sz val="10"/>
      <name val="Arial"/>
      <family val="2"/>
    </font>
    <font>
      <u/>
      <sz val="7.5"/>
      <color indexed="12"/>
      <name val="Arial"/>
      <family val="2"/>
    </font>
    <font>
      <sz val="10"/>
      <name val="Arial"/>
      <family val="2"/>
    </font>
    <font>
      <u/>
      <sz val="10"/>
      <name val="Arial"/>
      <family val="2"/>
    </font>
    <font>
      <sz val="12"/>
      <name val="Arial"/>
      <family val="2"/>
    </font>
    <font>
      <b/>
      <i/>
      <sz val="10"/>
      <name val="Arial"/>
      <family val="2"/>
    </font>
    <font>
      <b/>
      <u/>
      <sz val="10"/>
      <name val="Arial"/>
      <family val="2"/>
    </font>
    <font>
      <sz val="11"/>
      <name val="Arial"/>
      <family val="2"/>
    </font>
    <font>
      <u/>
      <sz val="10"/>
      <color indexed="12"/>
      <name val="Arial"/>
      <family val="2"/>
    </font>
    <font>
      <b/>
      <sz val="8"/>
      <name val="arial"/>
      <family val="2"/>
    </font>
    <font>
      <b/>
      <i/>
      <u/>
      <sz val="16"/>
      <name val="Arial"/>
      <family val="2"/>
    </font>
    <font>
      <b/>
      <sz val="9"/>
      <name val="Arial"/>
      <family val="2"/>
    </font>
    <font>
      <b/>
      <u/>
      <sz val="11"/>
      <name val="Arial"/>
      <family val="2"/>
    </font>
    <font>
      <sz val="10"/>
      <color indexed="10"/>
      <name val="Arial"/>
      <family val="2"/>
    </font>
    <font>
      <sz val="9"/>
      <name val="Arial"/>
      <family val="2"/>
    </font>
    <font>
      <sz val="10"/>
      <name val="Arial"/>
      <family val="2"/>
    </font>
    <font>
      <sz val="10"/>
      <name val="Arial"/>
      <family val="2"/>
    </font>
    <font>
      <b/>
      <sz val="14"/>
      <name val="Arial"/>
      <family val="2"/>
    </font>
    <font>
      <sz val="10"/>
      <name val="Arial"/>
      <family val="2"/>
    </font>
    <font>
      <sz val="10"/>
      <name val="Tahoma"/>
      <family val="2"/>
    </font>
    <font>
      <sz val="10"/>
      <name val="Arial"/>
      <family val="2"/>
    </font>
    <font>
      <sz val="11"/>
      <name val="Calibri"/>
      <family val="2"/>
    </font>
    <font>
      <sz val="10"/>
      <name val="Arial"/>
      <family val="2"/>
    </font>
    <font>
      <sz val="11"/>
      <color theme="1"/>
      <name val="Calibri"/>
      <family val="2"/>
      <scheme val="minor"/>
    </font>
    <font>
      <sz val="12"/>
      <color theme="1"/>
      <name val="Arial"/>
      <family val="2"/>
    </font>
    <font>
      <sz val="10"/>
      <color rgb="FFFF0000"/>
      <name val="Arial"/>
      <family val="2"/>
    </font>
    <font>
      <b/>
      <sz val="10"/>
      <color rgb="FFFF0000"/>
      <name val="Arial"/>
      <family val="2"/>
    </font>
    <font>
      <b/>
      <sz val="9"/>
      <color rgb="FFFF0000"/>
      <name val="Arial"/>
      <family val="2"/>
    </font>
    <font>
      <b/>
      <sz val="11"/>
      <color rgb="FFFF0000"/>
      <name val="Arial"/>
      <family val="2"/>
    </font>
    <font>
      <sz val="10"/>
      <color theme="1"/>
      <name val="Arial"/>
      <family val="2"/>
    </font>
    <font>
      <u val="doubleAccounting"/>
      <sz val="10"/>
      <color theme="1"/>
      <name val="Arial"/>
      <family val="2"/>
    </font>
    <font>
      <b/>
      <sz val="10"/>
      <color theme="1"/>
      <name val="Arial"/>
      <family val="2"/>
    </font>
    <font>
      <b/>
      <sz val="14"/>
      <color theme="1"/>
      <name val="Arial"/>
      <family val="2"/>
    </font>
    <font>
      <sz val="10"/>
      <color rgb="FF000000"/>
      <name val="Arial"/>
      <family val="2"/>
    </font>
    <font>
      <b/>
      <sz val="8"/>
      <color rgb="FF0070C0"/>
      <name val="Arial"/>
      <family val="2"/>
    </font>
    <font>
      <i/>
      <sz val="10"/>
      <color rgb="FFFF0000"/>
      <name val="Arial"/>
      <family val="2"/>
    </font>
    <font>
      <b/>
      <u/>
      <sz val="12"/>
      <name val="Arial"/>
      <family val="2"/>
    </font>
    <font>
      <sz val="7.5"/>
      <name val="Arial"/>
      <family val="2"/>
    </font>
    <font>
      <sz val="10"/>
      <name val="Arial"/>
      <family val="2"/>
    </font>
    <font>
      <sz val="11"/>
      <color rgb="FFFF0000"/>
      <name val="Arial"/>
      <family val="2"/>
    </font>
    <font>
      <sz val="7.5"/>
      <color indexed="12"/>
      <name val="Arial"/>
      <family val="2"/>
    </font>
    <font>
      <b/>
      <i/>
      <u/>
      <sz val="10"/>
      <name val="Arial"/>
      <family val="2"/>
    </font>
    <font>
      <sz val="8"/>
      <color rgb="FFFF0000"/>
      <name val="Arial"/>
      <family val="2"/>
    </font>
    <font>
      <i/>
      <sz val="10"/>
      <color rgb="FF0070C0"/>
      <name val="Arial"/>
      <family val="2"/>
    </font>
    <font>
      <sz val="10"/>
      <color rgb="FF0070C0"/>
      <name val="Arial"/>
      <family val="2"/>
    </font>
    <font>
      <b/>
      <sz val="10"/>
      <color rgb="FF0070C0"/>
      <name val="Arial"/>
      <family val="2"/>
    </font>
    <font>
      <i/>
      <sz val="11"/>
      <name val="Arial"/>
      <family val="2"/>
    </font>
    <font>
      <sz val="11"/>
      <color theme="1"/>
      <name val="Arial"/>
      <family val="2"/>
    </font>
    <font>
      <u/>
      <sz val="10"/>
      <color theme="10"/>
      <name val="Arial"/>
      <family val="2"/>
    </font>
    <font>
      <sz val="12"/>
      <color rgb="FFFF0000"/>
      <name val="Arial"/>
      <family val="2"/>
    </font>
    <font>
      <b/>
      <sz val="12"/>
      <color rgb="FFFF0000"/>
      <name val="Arial"/>
      <family val="2"/>
    </font>
    <font>
      <sz val="12"/>
      <name val="Franklin Gothic Book"/>
      <family val="2"/>
    </font>
    <font>
      <b/>
      <sz val="10"/>
      <name val="Calibri"/>
      <family val="2"/>
    </font>
    <font>
      <sz val="10"/>
      <name val="Calibri"/>
      <family val="2"/>
    </font>
    <font>
      <b/>
      <sz val="14"/>
      <color rgb="FFFF0000"/>
      <name val="Arial"/>
      <family val="2"/>
    </font>
    <font>
      <sz val="11"/>
      <color indexed="12"/>
      <name val="Arial"/>
      <family val="2"/>
    </font>
    <font>
      <b/>
      <u/>
      <sz val="10"/>
      <color theme="1"/>
      <name val="Arial"/>
      <family val="2"/>
    </font>
    <font>
      <sz val="10"/>
      <color indexed="12"/>
      <name val="Arial"/>
      <family val="2"/>
    </font>
    <font>
      <b/>
      <sz val="24"/>
      <color rgb="FFFF0000"/>
      <name val="Arial"/>
      <family val="2"/>
    </font>
    <font>
      <sz val="11"/>
      <color theme="1"/>
      <name val="Tahoma"/>
      <family val="2"/>
    </font>
    <font>
      <b/>
      <vertAlign val="superscript"/>
      <sz val="11"/>
      <name val="Arial"/>
      <family val="2"/>
    </font>
    <font>
      <b/>
      <sz val="10"/>
      <color rgb="FF0000FF"/>
      <name val="Arial"/>
      <family val="2"/>
    </font>
    <font>
      <b/>
      <sz val="11"/>
      <name val="Calibri"/>
      <family val="2"/>
    </font>
    <font>
      <u/>
      <sz val="8"/>
      <name val="Arial"/>
      <family val="2"/>
    </font>
    <font>
      <u/>
      <sz val="10"/>
      <color rgb="FF0070C0"/>
      <name val="Arial"/>
      <family val="2"/>
    </font>
    <font>
      <sz val="10"/>
      <color theme="0"/>
      <name val="Arial"/>
      <family val="2"/>
    </font>
  </fonts>
  <fills count="20">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14996795556505021"/>
        <bgColor indexed="64"/>
      </patternFill>
    </fill>
    <fill>
      <patternFill patternType="solid">
        <fgColor theme="0"/>
        <bgColor indexed="64"/>
      </patternFill>
    </fill>
    <fill>
      <patternFill patternType="solid">
        <fgColor rgb="FFFFFFCC"/>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2DCDB"/>
        <bgColor indexed="64"/>
      </patternFill>
    </fill>
  </fills>
  <borders count="79">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bottom/>
      <diagonal/>
    </border>
    <border>
      <left/>
      <right style="thin">
        <color theme="0" tint="-0.499984740745262"/>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620">
    <xf numFmtId="0" fontId="0" fillId="0" borderId="0"/>
    <xf numFmtId="43" fontId="7" fillId="0" borderId="0" applyFont="0" applyFill="0" applyBorder="0" applyAlignment="0" applyProtection="0"/>
    <xf numFmtId="43" fontId="1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4" fontId="7"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0" fontId="21"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33" fillId="0" borderId="0">
      <protection locked="0"/>
    </xf>
    <xf numFmtId="0" fontId="36" fillId="0" borderId="0"/>
    <xf numFmtId="0" fontId="35" fillId="0" borderId="0">
      <protection locked="0"/>
    </xf>
    <xf numFmtId="0" fontId="35" fillId="0" borderId="0">
      <protection locked="0"/>
    </xf>
    <xf numFmtId="0" fontId="35" fillId="0" borderId="0">
      <protection locked="0"/>
    </xf>
    <xf numFmtId="0" fontId="15" fillId="0" borderId="0"/>
    <xf numFmtId="0" fontId="15" fillId="0" borderId="0"/>
    <xf numFmtId="0" fontId="15"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protection locked="0"/>
    </xf>
    <xf numFmtId="0" fontId="7" fillId="0" borderId="0">
      <protection locked="0"/>
    </xf>
    <xf numFmtId="0" fontId="7" fillId="0" borderId="0">
      <protection locked="0"/>
    </xf>
    <xf numFmtId="0" fontId="7" fillId="0" borderId="0"/>
    <xf numFmtId="0" fontId="7" fillId="0" borderId="0"/>
    <xf numFmtId="0" fontId="7" fillId="0" borderId="0"/>
    <xf numFmtId="0" fontId="7" fillId="0" borderId="0"/>
    <xf numFmtId="0" fontId="7" fillId="0" borderId="0"/>
    <xf numFmtId="0" fontId="29" fillId="0" borderId="0">
      <protection locked="0"/>
    </xf>
    <xf numFmtId="0" fontId="32" fillId="0" borderId="0"/>
    <xf numFmtId="0" fontId="29" fillId="0" borderId="0">
      <protection locked="0"/>
    </xf>
    <xf numFmtId="0" fontId="36" fillId="0" borderId="0"/>
    <xf numFmtId="0" fontId="31" fillId="0" borderId="0"/>
    <xf numFmtId="0" fontId="31" fillId="0" borderId="0"/>
    <xf numFmtId="0" fontId="7" fillId="0" borderId="0"/>
    <xf numFmtId="0" fontId="7" fillId="0" borderId="0"/>
    <xf numFmtId="0" fontId="7" fillId="0" borderId="0"/>
    <xf numFmtId="0" fontId="7" fillId="0" borderId="0">
      <protection locked="0"/>
    </xf>
    <xf numFmtId="0" fontId="15" fillId="0" borderId="0">
      <protection locked="0"/>
    </xf>
    <xf numFmtId="0" fontId="7" fillId="0" borderId="0">
      <protection locked="0"/>
    </xf>
    <xf numFmtId="0" fontId="7" fillId="0" borderId="0">
      <protection locked="0"/>
    </xf>
    <xf numFmtId="9" fontId="2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0" borderId="0"/>
    <xf numFmtId="0" fontId="6"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protection locked="0"/>
    </xf>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 fillId="0" borderId="0"/>
    <xf numFmtId="0" fontId="7" fillId="0" borderId="0"/>
    <xf numFmtId="0" fontId="7" fillId="0" borderId="0"/>
    <xf numFmtId="0" fontId="6" fillId="0" borderId="0"/>
    <xf numFmtId="0" fontId="7" fillId="0" borderId="0"/>
    <xf numFmtId="0" fontId="7" fillId="0" borderId="0">
      <protection locked="0"/>
    </xf>
    <xf numFmtId="0" fontId="7" fillId="0" borderId="0">
      <protection locked="0"/>
    </xf>
    <xf numFmtId="0" fontId="7" fillId="0" borderId="0">
      <protection locked="0"/>
    </xf>
    <xf numFmtId="0" fontId="7" fillId="0" borderId="0"/>
    <xf numFmtId="0" fontId="7" fillId="0" borderId="0"/>
    <xf numFmtId="0" fontId="6" fillId="0" borderId="0"/>
    <xf numFmtId="0" fontId="7" fillId="0" borderId="0"/>
    <xf numFmtId="0" fontId="7" fillId="0" borderId="0"/>
    <xf numFmtId="0" fontId="7"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 fillId="0" borderId="0">
      <protection locked="0"/>
    </xf>
    <xf numFmtId="0" fontId="5" fillId="0" borderId="0"/>
    <xf numFmtId="0" fontId="5" fillId="0" borderId="0"/>
    <xf numFmtId="0" fontId="5" fillId="0" borderId="0"/>
    <xf numFmtId="0" fontId="5" fillId="0" borderId="0"/>
    <xf numFmtId="0" fontId="5" fillId="0" borderId="0"/>
    <xf numFmtId="0" fontId="7" fillId="0" borderId="0">
      <protection locked="0"/>
    </xf>
    <xf numFmtId="0" fontId="7" fillId="0" borderId="0">
      <protection locked="0"/>
    </xf>
    <xf numFmtId="0" fontId="7" fillId="0" borderId="0">
      <protection locked="0"/>
    </xf>
    <xf numFmtId="0" fontId="5" fillId="0" borderId="0"/>
    <xf numFmtId="0" fontId="5" fillId="0" borderId="0"/>
    <xf numFmtId="0" fontId="5" fillId="0" borderId="0"/>
    <xf numFmtId="0" fontId="5" fillId="0" borderId="0"/>
    <xf numFmtId="0" fontId="5" fillId="0" borderId="0"/>
    <xf numFmtId="0" fontId="7" fillId="0" borderId="0">
      <protection locked="0"/>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7" fillId="0" borderId="0">
      <protection locked="0"/>
    </xf>
    <xf numFmtId="0" fontId="4" fillId="0" borderId="0"/>
    <xf numFmtId="0" fontId="51" fillId="0" borderId="0">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51" fillId="0" borderId="0">
      <protection locked="0"/>
    </xf>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51" fillId="0" borderId="0">
      <protection locked="0"/>
    </xf>
    <xf numFmtId="0" fontId="51" fillId="0" borderId="0">
      <protection locked="0"/>
    </xf>
    <xf numFmtId="0" fontId="51" fillId="0" borderId="0">
      <protection locked="0"/>
    </xf>
    <xf numFmtId="0" fontId="7" fillId="0" borderId="0">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xf numFmtId="0" fontId="7" fillId="0" borderId="0"/>
    <xf numFmtId="0" fontId="61" fillId="0" borderId="0" applyNumberFormat="0" applyFill="0" applyBorder="0" applyAlignment="0" applyProtection="0">
      <protection locked="0"/>
    </xf>
    <xf numFmtId="43" fontId="1" fillId="0" borderId="0" applyFont="0" applyFill="0" applyBorder="0" applyAlignment="0" applyProtection="0"/>
    <xf numFmtId="0" fontId="72" fillId="0" borderId="0"/>
    <xf numFmtId="43" fontId="72" fillId="0" borderId="0" applyFont="0" applyFill="0" applyBorder="0" applyAlignment="0" applyProtection="0"/>
  </cellStyleXfs>
  <cellXfs count="1881">
    <xf numFmtId="0" fontId="0" fillId="0" borderId="0" xfId="0"/>
    <xf numFmtId="0" fontId="9" fillId="0" borderId="0" xfId="0" applyFont="1"/>
    <xf numFmtId="0" fontId="10" fillId="0" borderId="0" xfId="0" applyFont="1" applyAlignment="1">
      <alignment horizontal="left"/>
    </xf>
    <xf numFmtId="0" fontId="11" fillId="0" borderId="0" xfId="0" applyFont="1"/>
    <xf numFmtId="0" fontId="12" fillId="0" borderId="0" xfId="0" applyFont="1" applyFill="1" applyBorder="1"/>
    <xf numFmtId="0" fontId="9" fillId="0" borderId="0" xfId="0" applyFont="1" applyFill="1"/>
    <xf numFmtId="0" fontId="11" fillId="0" borderId="0" xfId="0" applyFont="1" applyBorder="1" applyAlignment="1"/>
    <xf numFmtId="0" fontId="21" fillId="0" borderId="0" xfId="13" applyFont="1" applyFill="1" applyAlignment="1" applyProtection="1"/>
    <xf numFmtId="0" fontId="12" fillId="0" borderId="0" xfId="0" applyFont="1" applyFill="1"/>
    <xf numFmtId="0" fontId="12" fillId="0" borderId="1" xfId="0" applyFont="1" applyFill="1" applyBorder="1"/>
    <xf numFmtId="0" fontId="9" fillId="0" borderId="2" xfId="0" applyFont="1" applyFill="1" applyBorder="1" applyAlignment="1">
      <alignment horizontal="center" wrapText="1"/>
    </xf>
    <xf numFmtId="0" fontId="9" fillId="0" borderId="0" xfId="0" applyFont="1" applyFill="1" applyAlignment="1">
      <alignment vertical="center"/>
    </xf>
    <xf numFmtId="0" fontId="9" fillId="0" borderId="0" xfId="0" quotePrefix="1" applyFont="1" applyFill="1" applyAlignment="1">
      <alignment horizontal="left"/>
    </xf>
    <xf numFmtId="0" fontId="9" fillId="0" borderId="0" xfId="0" applyFont="1" applyFill="1" applyBorder="1"/>
    <xf numFmtId="0" fontId="9" fillId="0" borderId="0" xfId="0" applyFont="1" applyFill="1" applyAlignment="1"/>
    <xf numFmtId="0" fontId="9" fillId="0" borderId="0" xfId="0" applyFont="1" applyFill="1" applyAlignment="1">
      <alignment vertical="top"/>
    </xf>
    <xf numFmtId="0" fontId="9" fillId="0" borderId="0" xfId="0" applyFont="1" applyFill="1" applyAlignment="1">
      <alignment horizontal="left" vertical="top"/>
    </xf>
    <xf numFmtId="0" fontId="9" fillId="0" borderId="3" xfId="0" applyFont="1" applyFill="1" applyBorder="1" applyAlignment="1">
      <alignment horizontal="center" wrapText="1"/>
    </xf>
    <xf numFmtId="0" fontId="19" fillId="0" borderId="0" xfId="0" applyFont="1" applyFill="1"/>
    <xf numFmtId="0" fontId="7" fillId="0" borderId="0" xfId="0" applyFont="1"/>
    <xf numFmtId="0" fontId="7" fillId="0" borderId="0" xfId="0" applyFont="1" applyBorder="1"/>
    <xf numFmtId="0" fontId="7" fillId="0" borderId="0" xfId="0" applyFont="1" applyFill="1"/>
    <xf numFmtId="43" fontId="7" fillId="0" borderId="0" xfId="0" applyNumberFormat="1" applyFont="1" applyFill="1"/>
    <xf numFmtId="0" fontId="7" fillId="0" borderId="0" xfId="0" applyFont="1" applyFill="1" applyAlignment="1">
      <alignment horizontal="center"/>
    </xf>
    <xf numFmtId="0" fontId="9" fillId="0" borderId="0" xfId="0" applyFont="1" applyFill="1" applyAlignment="1">
      <alignment horizontal="left" wrapText="1"/>
    </xf>
    <xf numFmtId="0" fontId="12" fillId="0" borderId="0" xfId="52" applyFont="1" applyFill="1" applyBorder="1" applyAlignment="1" applyProtection="1">
      <alignment horizontal="left"/>
    </xf>
    <xf numFmtId="0" fontId="12" fillId="0" borderId="0" xfId="52" applyFont="1" applyFill="1" applyBorder="1"/>
    <xf numFmtId="0" fontId="22" fillId="0" borderId="0" xfId="52" applyFont="1" applyFill="1" applyBorder="1" applyAlignment="1">
      <alignment horizontal="center"/>
    </xf>
    <xf numFmtId="0" fontId="12" fillId="0" borderId="0" xfId="52" applyFont="1" applyFill="1"/>
    <xf numFmtId="0" fontId="12" fillId="0" borderId="1" xfId="52" applyFont="1" applyFill="1" applyBorder="1"/>
    <xf numFmtId="0" fontId="9" fillId="0" borderId="0" xfId="52" applyFont="1" applyFill="1" applyAlignment="1">
      <alignment horizontal="centerContinuous"/>
    </xf>
    <xf numFmtId="0" fontId="9" fillId="0" borderId="0" xfId="52" applyFont="1" applyFill="1"/>
    <xf numFmtId="0" fontId="26" fillId="0" borderId="0" xfId="52" applyFont="1" applyFill="1"/>
    <xf numFmtId="0" fontId="12" fillId="0" borderId="0" xfId="56" applyFont="1" applyBorder="1" applyAlignment="1">
      <protection locked="0"/>
    </xf>
    <xf numFmtId="0" fontId="12" fillId="0" borderId="0" xfId="56" applyFont="1">
      <protection locked="0"/>
    </xf>
    <xf numFmtId="0" fontId="12" fillId="0" borderId="1" xfId="56" applyFont="1" applyBorder="1">
      <protection locked="0"/>
    </xf>
    <xf numFmtId="0" fontId="12" fillId="0" borderId="0" xfId="56" applyFont="1" applyBorder="1">
      <protection locked="0"/>
    </xf>
    <xf numFmtId="0" fontId="7" fillId="0" borderId="0" xfId="56" applyFont="1">
      <protection locked="0"/>
    </xf>
    <xf numFmtId="0" fontId="12" fillId="0" borderId="0" xfId="56" applyFont="1" applyBorder="1" applyAlignment="1">
      <alignment horizontal="left"/>
      <protection locked="0"/>
    </xf>
    <xf numFmtId="0" fontId="12" fillId="0" borderId="0" xfId="53" applyFont="1" applyFill="1" applyBorder="1">
      <protection locked="0"/>
    </xf>
    <xf numFmtId="0" fontId="12" fillId="0" borderId="0" xfId="0" applyFont="1" applyFill="1" applyAlignment="1">
      <alignment horizontal="left" vertical="top"/>
    </xf>
    <xf numFmtId="0" fontId="12" fillId="0" borderId="0" xfId="52" applyFont="1" applyFill="1" applyBorder="1" applyAlignment="1">
      <alignment horizontal="center"/>
    </xf>
    <xf numFmtId="0" fontId="12" fillId="0" borderId="0" xfId="0" applyFont="1" applyFill="1" applyBorder="1" applyAlignment="1">
      <alignment horizontal="left"/>
    </xf>
    <xf numFmtId="0" fontId="12" fillId="0" borderId="0" xfId="0" applyFont="1" applyFill="1" applyBorder="1" applyAlignment="1" applyProtection="1">
      <alignment vertical="top"/>
      <protection locked="0"/>
    </xf>
    <xf numFmtId="0" fontId="20" fillId="0" borderId="0" xfId="0" applyFont="1" applyFill="1"/>
    <xf numFmtId="0" fontId="20" fillId="0" borderId="0" xfId="53" applyFont="1" applyFill="1">
      <protection locked="0"/>
    </xf>
    <xf numFmtId="0" fontId="20" fillId="0" borderId="0" xfId="53" applyFont="1" applyFill="1" applyBorder="1">
      <protection locked="0"/>
    </xf>
    <xf numFmtId="0" fontId="20" fillId="0" borderId="1" xfId="0" applyFont="1" applyFill="1" applyBorder="1"/>
    <xf numFmtId="0" fontId="7" fillId="0" borderId="0" xfId="0" applyFont="1" applyAlignment="1"/>
    <xf numFmtId="0" fontId="19" fillId="0" borderId="0" xfId="0" applyFont="1" applyBorder="1"/>
    <xf numFmtId="0" fontId="9" fillId="0" borderId="0" xfId="54" applyFont="1" applyFill="1" applyBorder="1" applyAlignment="1" applyProtection="1">
      <alignment vertical="top"/>
    </xf>
    <xf numFmtId="0" fontId="20" fillId="0" borderId="0" xfId="52" applyFont="1" applyFill="1" applyBorder="1" applyProtection="1"/>
    <xf numFmtId="0" fontId="9" fillId="0" borderId="0" xfId="52" applyFont="1" applyFill="1" applyBorder="1" applyAlignment="1">
      <alignment horizontal="center" wrapText="1"/>
    </xf>
    <xf numFmtId="0" fontId="12" fillId="0" borderId="3" xfId="52" applyFont="1" applyFill="1" applyBorder="1" applyAlignment="1">
      <alignment horizontal="center" vertical="top"/>
    </xf>
    <xf numFmtId="0" fontId="9" fillId="0" borderId="0" xfId="0" applyFont="1" applyFill="1" applyBorder="1" applyAlignment="1" applyProtection="1">
      <alignment horizontal="left"/>
    </xf>
    <xf numFmtId="14" fontId="7" fillId="0" borderId="8" xfId="0" applyNumberFormat="1" applyFont="1" applyFill="1" applyBorder="1" applyAlignment="1"/>
    <xf numFmtId="0" fontId="7" fillId="0" borderId="8" xfId="0" applyFont="1" applyFill="1" applyBorder="1" applyAlignment="1"/>
    <xf numFmtId="0" fontId="7" fillId="0" borderId="16" xfId="0" applyFont="1" applyFill="1" applyBorder="1" applyAlignment="1"/>
    <xf numFmtId="0" fontId="7" fillId="0" borderId="0" xfId="0" applyFont="1" applyFill="1" applyBorder="1"/>
    <xf numFmtId="0" fontId="7" fillId="0" borderId="3" xfId="0" applyFont="1" applyFill="1" applyBorder="1" applyAlignment="1">
      <alignment horizontal="center"/>
    </xf>
    <xf numFmtId="0" fontId="7" fillId="0" borderId="0" xfId="0" applyFont="1" applyFill="1" applyAlignment="1">
      <alignment horizontal="left" indent="1"/>
    </xf>
    <xf numFmtId="0" fontId="7" fillId="0" borderId="0" xfId="0" applyFont="1" applyFill="1" applyAlignment="1"/>
    <xf numFmtId="0" fontId="9" fillId="0" borderId="0" xfId="35" applyFont="1" applyFill="1"/>
    <xf numFmtId="0" fontId="7" fillId="0" borderId="0" xfId="35" applyFont="1" applyFill="1"/>
    <xf numFmtId="43" fontId="7" fillId="3" borderId="17" xfId="4" applyFont="1" applyFill="1" applyBorder="1"/>
    <xf numFmtId="0" fontId="7" fillId="0" borderId="0" xfId="0" applyFont="1" applyFill="1" applyAlignment="1">
      <alignment horizontal="left" indent="2"/>
    </xf>
    <xf numFmtId="0" fontId="7" fillId="0" borderId="3" xfId="0" applyFont="1" applyFill="1" applyBorder="1" applyProtection="1">
      <protection locked="0"/>
    </xf>
    <xf numFmtId="0" fontId="12" fillId="0" borderId="1" xfId="44" applyFont="1" applyFill="1" applyBorder="1">
      <protection locked="0"/>
    </xf>
    <xf numFmtId="0" fontId="12" fillId="0" borderId="0" xfId="44" applyFont="1" applyFill="1" applyBorder="1">
      <protection locked="0"/>
    </xf>
    <xf numFmtId="0" fontId="12" fillId="0" borderId="0" xfId="32" applyFont="1" applyFill="1" applyProtection="1">
      <protection locked="0"/>
    </xf>
    <xf numFmtId="0" fontId="12" fillId="0" borderId="0" xfId="32" applyFont="1" applyFill="1" applyBorder="1" applyProtection="1"/>
    <xf numFmtId="0" fontId="20" fillId="0" borderId="0" xfId="30" applyFont="1" applyFill="1" applyProtection="1">
      <protection locked="0"/>
    </xf>
    <xf numFmtId="0" fontId="12" fillId="0" borderId="0" xfId="30" applyFont="1" applyFill="1" applyBorder="1" applyAlignment="1" applyProtection="1">
      <alignment horizontal="left"/>
    </xf>
    <xf numFmtId="0" fontId="20" fillId="0" borderId="0" xfId="30" applyFont="1"/>
    <xf numFmtId="0" fontId="17" fillId="0" borderId="0" xfId="30" applyFont="1"/>
    <xf numFmtId="0" fontId="7" fillId="0" borderId="0" xfId="55" applyNumberFormat="1" applyFont="1" applyFill="1" applyAlignment="1">
      <alignment vertical="top" wrapText="1"/>
      <protection locked="0"/>
    </xf>
    <xf numFmtId="0" fontId="7" fillId="0" borderId="0" xfId="55" applyFont="1" applyFill="1" applyAlignment="1">
      <alignment vertical="top"/>
      <protection locked="0"/>
    </xf>
    <xf numFmtId="0" fontId="7" fillId="0" borderId="0" xfId="55" applyFont="1" applyFill="1" applyAlignment="1">
      <alignment horizontal="right" vertical="top" wrapText="1"/>
      <protection locked="0"/>
    </xf>
    <xf numFmtId="0" fontId="7" fillId="0" borderId="0" xfId="0" applyFont="1" applyFill="1" applyAlignment="1">
      <alignment horizontal="right" vertical="top"/>
    </xf>
    <xf numFmtId="43" fontId="20" fillId="3" borderId="3" xfId="52" applyNumberFormat="1" applyFont="1" applyFill="1" applyBorder="1"/>
    <xf numFmtId="39" fontId="12" fillId="0" borderId="3" xfId="52" applyNumberFormat="1" applyFont="1" applyFill="1" applyBorder="1" applyAlignment="1">
      <alignment horizontal="center" wrapText="1"/>
    </xf>
    <xf numFmtId="39" fontId="20" fillId="0" borderId="3" xfId="52" applyNumberFormat="1" applyFont="1" applyFill="1" applyBorder="1"/>
    <xf numFmtId="39" fontId="20" fillId="0" borderId="2" xfId="52" applyNumberFormat="1" applyFont="1" applyFill="1" applyBorder="1"/>
    <xf numFmtId="43" fontId="20" fillId="0" borderId="4" xfId="52" applyNumberFormat="1" applyFont="1" applyFill="1" applyBorder="1"/>
    <xf numFmtId="43" fontId="20" fillId="3" borderId="4" xfId="52" applyNumberFormat="1" applyFont="1" applyFill="1" applyBorder="1"/>
    <xf numFmtId="0" fontId="7" fillId="0" borderId="0" xfId="52" applyFont="1" applyFill="1" applyAlignment="1">
      <alignment vertical="top"/>
    </xf>
    <xf numFmtId="0" fontId="16" fillId="0" borderId="0" xfId="55" applyFont="1" applyFill="1" applyAlignment="1">
      <alignment horizontal="left" vertical="top"/>
      <protection locked="0"/>
    </xf>
    <xf numFmtId="0" fontId="7" fillId="0" borderId="0" xfId="56" applyFont="1" applyFill="1">
      <protection locked="0"/>
    </xf>
    <xf numFmtId="0" fontId="12" fillId="0" borderId="0" xfId="52" quotePrefix="1" applyFont="1" applyFill="1" applyBorder="1" applyAlignment="1" applyProtection="1">
      <alignment horizontal="left"/>
    </xf>
    <xf numFmtId="0" fontId="9" fillId="0" borderId="3" xfId="35" applyFont="1" applyFill="1" applyBorder="1" applyAlignment="1">
      <alignment horizontal="center"/>
    </xf>
    <xf numFmtId="43" fontId="9" fillId="0" borderId="3" xfId="4" applyFont="1" applyFill="1" applyBorder="1" applyAlignment="1">
      <alignment horizontal="center"/>
    </xf>
    <xf numFmtId="0" fontId="9" fillId="0" borderId="0" xfId="35" applyFont="1" applyFill="1" applyAlignment="1">
      <alignment horizontal="center"/>
    </xf>
    <xf numFmtId="0" fontId="9" fillId="0" borderId="3" xfId="35" applyFont="1" applyFill="1" applyBorder="1" applyAlignment="1">
      <alignment horizontal="center" wrapText="1"/>
    </xf>
    <xf numFmtId="43" fontId="9" fillId="0" borderId="3" xfId="4" applyFont="1" applyFill="1" applyBorder="1" applyAlignment="1">
      <alignment horizontal="center" wrapText="1"/>
    </xf>
    <xf numFmtId="43" fontId="7" fillId="0" borderId="3" xfId="1" applyFont="1" applyFill="1" applyBorder="1"/>
    <xf numFmtId="43" fontId="7" fillId="0" borderId="0" xfId="4" applyFont="1" applyFill="1" applyBorder="1"/>
    <xf numFmtId="49" fontId="7" fillId="0" borderId="0" xfId="0" applyNumberFormat="1" applyFont="1" applyFill="1" applyAlignment="1">
      <alignment horizontal="right"/>
    </xf>
    <xf numFmtId="0" fontId="9" fillId="0" borderId="0" xfId="0" applyFont="1" applyFill="1" applyProtection="1">
      <protection locked="0"/>
    </xf>
    <xf numFmtId="0" fontId="7" fillId="0" borderId="0" xfId="0" applyFont="1" applyFill="1" applyProtection="1">
      <protection locked="0"/>
    </xf>
    <xf numFmtId="0" fontId="7" fillId="0" borderId="0" xfId="0" applyFont="1" applyFill="1" applyAlignment="1" applyProtection="1">
      <alignment horizontal="left"/>
      <protection locked="0"/>
    </xf>
    <xf numFmtId="0" fontId="7" fillId="0" borderId="0" xfId="30" applyFont="1" applyFill="1" applyProtection="1">
      <protection locked="0"/>
    </xf>
    <xf numFmtId="0" fontId="9" fillId="0" borderId="0" xfId="0" applyFont="1" applyFill="1" applyAlignment="1" applyProtection="1">
      <protection locked="0"/>
    </xf>
    <xf numFmtId="0" fontId="7" fillId="0" borderId="0" xfId="0" applyFont="1" applyAlignment="1" applyProtection="1">
      <protection locked="0"/>
    </xf>
    <xf numFmtId="0" fontId="20" fillId="0" borderId="0" xfId="30" applyFont="1" applyAlignment="1">
      <alignment horizontal="left"/>
    </xf>
    <xf numFmtId="0" fontId="11" fillId="0" borderId="0" xfId="30" applyFont="1"/>
    <xf numFmtId="0" fontId="20" fillId="0" borderId="0" xfId="36" applyFont="1">
      <protection locked="0"/>
    </xf>
    <xf numFmtId="0" fontId="20" fillId="0" borderId="0" xfId="36" applyFont="1" applyBorder="1">
      <protection locked="0"/>
    </xf>
    <xf numFmtId="0" fontId="20" fillId="0" borderId="0" xfId="36" applyFont="1" applyBorder="1" applyAlignment="1">
      <alignment horizontal="left"/>
      <protection locked="0"/>
    </xf>
    <xf numFmtId="0" fontId="20" fillId="0" borderId="0" xfId="36" applyFont="1" applyAlignment="1">
      <alignment horizontal="left"/>
      <protection locked="0"/>
    </xf>
    <xf numFmtId="0" fontId="11" fillId="0" borderId="0" xfId="30" applyFont="1" applyAlignment="1">
      <alignment horizontal="center"/>
    </xf>
    <xf numFmtId="0" fontId="12" fillId="0" borderId="0" xfId="30" applyFont="1" applyAlignment="1">
      <alignment horizontal="center"/>
    </xf>
    <xf numFmtId="0" fontId="37" fillId="0" borderId="0" xfId="47" applyFont="1" applyAlignment="1"/>
    <xf numFmtId="0" fontId="37" fillId="0" borderId="0" xfId="47" applyFont="1" applyBorder="1" applyAlignment="1"/>
    <xf numFmtId="0" fontId="12" fillId="0" borderId="0" xfId="0" applyFont="1" applyFill="1" applyBorder="1" applyProtection="1">
      <protection locked="0"/>
    </xf>
    <xf numFmtId="0" fontId="7" fillId="0" borderId="0" xfId="0" applyFont="1" applyFill="1" applyBorder="1" applyProtection="1">
      <protection locked="0"/>
    </xf>
    <xf numFmtId="0" fontId="20" fillId="0" borderId="0" xfId="38" applyFont="1">
      <protection locked="0"/>
    </xf>
    <xf numFmtId="0" fontId="11" fillId="0" borderId="0" xfId="0" applyFont="1" applyAlignment="1" applyProtection="1">
      <protection locked="0"/>
    </xf>
    <xf numFmtId="0" fontId="11" fillId="0" borderId="0" xfId="0" applyFont="1" applyProtection="1">
      <protection locked="0"/>
    </xf>
    <xf numFmtId="0" fontId="11" fillId="0" borderId="0" xfId="0" applyFont="1" applyBorder="1" applyProtection="1">
      <protection locked="0"/>
    </xf>
    <xf numFmtId="43" fontId="7" fillId="3" borderId="3" xfId="1" applyFont="1" applyFill="1" applyBorder="1"/>
    <xf numFmtId="0" fontId="7" fillId="0" borderId="0" xfId="0" applyFont="1" applyFill="1" applyAlignment="1">
      <alignment horizontal="right"/>
    </xf>
    <xf numFmtId="0" fontId="7" fillId="0" borderId="0" xfId="0" applyFont="1" applyFill="1" applyAlignment="1">
      <alignment horizontal="left" vertical="top" wrapText="1"/>
    </xf>
    <xf numFmtId="0" fontId="7" fillId="0" borderId="0" xfId="0" applyFont="1" applyFill="1" applyBorder="1" applyAlignment="1">
      <alignment horizontal="center"/>
    </xf>
    <xf numFmtId="0" fontId="9" fillId="0" borderId="0" xfId="54" applyFont="1" applyFill="1" applyBorder="1" applyAlignment="1" applyProtection="1">
      <alignment horizontal="center" vertical="top"/>
    </xf>
    <xf numFmtId="0" fontId="9" fillId="0" borderId="0" xfId="0" applyFont="1" applyFill="1" applyAlignment="1">
      <alignment horizontal="center" vertical="top"/>
    </xf>
    <xf numFmtId="0" fontId="7" fillId="0" borderId="0" xfId="0" applyFont="1" applyBorder="1" applyAlignment="1" applyProtection="1">
      <protection locked="0"/>
    </xf>
    <xf numFmtId="0" fontId="7" fillId="0" borderId="0" xfId="0" applyFont="1" applyFill="1" applyAlignment="1">
      <alignment wrapText="1"/>
    </xf>
    <xf numFmtId="15" fontId="7" fillId="0" borderId="0" xfId="0" applyNumberFormat="1" applyFont="1"/>
    <xf numFmtId="0" fontId="7" fillId="0" borderId="0" xfId="0" applyNumberFormat="1" applyFont="1"/>
    <xf numFmtId="0" fontId="7" fillId="0" borderId="0" xfId="0" applyFont="1" applyAlignment="1">
      <alignment wrapText="1"/>
    </xf>
    <xf numFmtId="0" fontId="7" fillId="0" borderId="0" xfId="0" applyNumberFormat="1" applyFont="1" applyAlignment="1">
      <alignment wrapText="1"/>
    </xf>
    <xf numFmtId="0" fontId="7" fillId="0" borderId="1" xfId="0" applyFont="1" applyFill="1" applyBorder="1"/>
    <xf numFmtId="0" fontId="7" fillId="0" borderId="0" xfId="0" applyNumberFormat="1" applyFont="1" applyFill="1"/>
    <xf numFmtId="0" fontId="7" fillId="0" borderId="0" xfId="0" applyFont="1" applyFill="1" applyAlignment="1">
      <alignment horizontal="center" wrapText="1"/>
    </xf>
    <xf numFmtId="0" fontId="7" fillId="0" borderId="1" xfId="0" applyFont="1" applyBorder="1"/>
    <xf numFmtId="0" fontId="7" fillId="0" borderId="0" xfId="0" applyFont="1" applyFill="1" applyAlignment="1">
      <alignment horizontal="right" vertical="center"/>
    </xf>
    <xf numFmtId="0" fontId="7" fillId="0" borderId="0" xfId="0" applyFont="1" applyAlignment="1" applyProtection="1">
      <alignment horizontal="center"/>
      <protection locked="0"/>
    </xf>
    <xf numFmtId="0" fontId="7" fillId="0" borderId="0" xfId="52" applyFont="1" applyFill="1"/>
    <xf numFmtId="0" fontId="7" fillId="0" borderId="1" xfId="52" applyFont="1" applyFill="1" applyBorder="1"/>
    <xf numFmtId="0" fontId="7" fillId="0" borderId="0" xfId="52" applyFont="1" applyFill="1" applyBorder="1"/>
    <xf numFmtId="0" fontId="7" fillId="0" borderId="0" xfId="52" applyFont="1" applyFill="1" applyAlignment="1"/>
    <xf numFmtId="0" fontId="7" fillId="0" borderId="0" xfId="26" applyFont="1" applyAlignment="1" applyProtection="1">
      <alignment vertical="top"/>
      <protection locked="0"/>
    </xf>
    <xf numFmtId="0" fontId="17" fillId="0" borderId="0" xfId="52" applyFont="1" applyFill="1" applyBorder="1" applyProtection="1"/>
    <xf numFmtId="0" fontId="20" fillId="0" borderId="0" xfId="52" applyFont="1" applyFill="1" applyBorder="1" applyAlignment="1" applyProtection="1">
      <alignment horizontal="left"/>
    </xf>
    <xf numFmtId="0" fontId="7" fillId="0" borderId="0" xfId="52" applyFont="1" applyFill="1" applyAlignment="1">
      <alignment horizontal="center"/>
    </xf>
    <xf numFmtId="0" fontId="7" fillId="0" borderId="0" xfId="54" applyFont="1" applyFill="1" applyBorder="1" applyAlignment="1" applyProtection="1">
      <alignment vertical="top"/>
    </xf>
    <xf numFmtId="0" fontId="7" fillId="0" borderId="0" xfId="54" applyFont="1" applyFill="1" applyAlignment="1" applyProtection="1">
      <alignment vertical="top"/>
    </xf>
    <xf numFmtId="0" fontId="24" fillId="0" borderId="0" xfId="52" applyFont="1" applyFill="1" applyBorder="1" applyAlignment="1" applyProtection="1">
      <alignment vertical="top"/>
    </xf>
    <xf numFmtId="0" fontId="27" fillId="0" borderId="0" xfId="52" applyFont="1" applyFill="1" applyBorder="1" applyAlignment="1" applyProtection="1">
      <alignment vertical="top"/>
    </xf>
    <xf numFmtId="0" fontId="27" fillId="0" borderId="0" xfId="0" applyFont="1" applyFill="1" applyBorder="1" applyProtection="1"/>
    <xf numFmtId="49" fontId="7" fillId="0" borderId="1" xfId="0" applyNumberFormat="1" applyFont="1" applyFill="1" applyBorder="1" applyAlignment="1">
      <alignment horizontal="right"/>
    </xf>
    <xf numFmtId="49" fontId="7" fillId="0" borderId="1" xfId="0" quotePrefix="1" applyNumberFormat="1" applyFont="1" applyFill="1" applyBorder="1" applyAlignment="1">
      <alignment horizontal="right"/>
    </xf>
    <xf numFmtId="49" fontId="7" fillId="0" borderId="0" xfId="1" applyNumberFormat="1" applyFont="1" applyFill="1" applyAlignment="1">
      <alignment horizontal="right"/>
    </xf>
    <xf numFmtId="49" fontId="7" fillId="0" borderId="1" xfId="1" applyNumberFormat="1" applyFont="1" applyFill="1" applyBorder="1" applyAlignment="1">
      <alignment horizontal="right"/>
    </xf>
    <xf numFmtId="49" fontId="7" fillId="0" borderId="17" xfId="1" applyNumberFormat="1" applyFont="1" applyFill="1" applyBorder="1" applyAlignment="1">
      <alignment horizontal="right"/>
    </xf>
    <xf numFmtId="0" fontId="7" fillId="0" borderId="0" xfId="42" applyFont="1" applyFill="1"/>
    <xf numFmtId="14" fontId="7" fillId="0" borderId="3" xfId="0" applyNumberFormat="1" applyFont="1" applyFill="1" applyBorder="1" applyAlignment="1"/>
    <xf numFmtId="14" fontId="7" fillId="0" borderId="3" xfId="0" applyNumberFormat="1" applyFont="1" applyFill="1" applyBorder="1"/>
    <xf numFmtId="41" fontId="7" fillId="3" borderId="3" xfId="0" applyNumberFormat="1" applyFont="1" applyFill="1" applyBorder="1"/>
    <xf numFmtId="41" fontId="7" fillId="3" borderId="3" xfId="1" applyNumberFormat="1" applyFont="1" applyFill="1" applyBorder="1"/>
    <xf numFmtId="0" fontId="20" fillId="0" borderId="0" xfId="56" applyFont="1">
      <protection locked="0"/>
    </xf>
    <xf numFmtId="0" fontId="7" fillId="0" borderId="0" xfId="0" quotePrefix="1" applyFont="1" applyFill="1"/>
    <xf numFmtId="0" fontId="7" fillId="0" borderId="0" xfId="0" quotePrefix="1" applyFont="1" applyFill="1" applyAlignment="1">
      <alignment vertical="top"/>
    </xf>
    <xf numFmtId="0" fontId="20" fillId="0" borderId="0" xfId="53" applyFont="1" applyBorder="1" applyProtection="1"/>
    <xf numFmtId="0" fontId="20" fillId="0" borderId="1" xfId="56" applyFont="1" applyBorder="1">
      <protection locked="0"/>
    </xf>
    <xf numFmtId="0" fontId="20" fillId="0" borderId="0" xfId="56" applyFont="1" applyBorder="1">
      <protection locked="0"/>
    </xf>
    <xf numFmtId="0" fontId="20" fillId="0" borderId="0" xfId="56" applyFont="1" applyBorder="1" applyAlignment="1">
      <protection locked="0"/>
    </xf>
    <xf numFmtId="0" fontId="20" fillId="0" borderId="0" xfId="56" applyFont="1" applyFill="1">
      <protection locked="0"/>
    </xf>
    <xf numFmtId="0" fontId="20" fillId="0" borderId="1" xfId="56" applyFont="1" applyFill="1" applyBorder="1">
      <protection locked="0"/>
    </xf>
    <xf numFmtId="0" fontId="20" fillId="0" borderId="0" xfId="56" applyFont="1" applyFill="1" applyBorder="1">
      <protection locked="0"/>
    </xf>
    <xf numFmtId="0" fontId="7" fillId="0" borderId="0" xfId="56" applyFont="1" applyFill="1" applyBorder="1" applyAlignment="1">
      <protection locked="0"/>
    </xf>
    <xf numFmtId="0" fontId="7" fillId="0" borderId="0" xfId="0" applyFont="1" applyFill="1" applyBorder="1" applyAlignment="1" applyProtection="1">
      <protection locked="0"/>
    </xf>
    <xf numFmtId="0" fontId="9" fillId="0" borderId="10" xfId="0" applyFont="1" applyFill="1" applyBorder="1" applyAlignment="1">
      <alignment horizontal="center"/>
    </xf>
    <xf numFmtId="0" fontId="9" fillId="0" borderId="16" xfId="0" applyFont="1" applyFill="1" applyBorder="1" applyAlignment="1">
      <alignment horizontal="center"/>
    </xf>
    <xf numFmtId="43" fontId="9" fillId="0" borderId="2" xfId="0" applyNumberFormat="1" applyFont="1" applyFill="1" applyBorder="1" applyAlignment="1">
      <alignment horizontal="center" wrapText="1"/>
    </xf>
    <xf numFmtId="43" fontId="9" fillId="0" borderId="5" xfId="0" applyNumberFormat="1" applyFont="1" applyFill="1" applyBorder="1" applyAlignment="1">
      <alignment horizontal="center"/>
    </xf>
    <xf numFmtId="0" fontId="40" fillId="0" borderId="0" xfId="52" applyFont="1" applyFill="1" applyBorder="1" applyAlignment="1">
      <alignment horizontal="center" vertical="top"/>
    </xf>
    <xf numFmtId="0" fontId="41" fillId="0" borderId="0" xfId="52" applyFont="1" applyFill="1" applyBorder="1" applyAlignment="1">
      <alignment horizontal="left" vertical="top" wrapText="1"/>
    </xf>
    <xf numFmtId="43" fontId="20" fillId="0" borderId="0" xfId="52" applyNumberFormat="1" applyFont="1" applyFill="1" applyBorder="1"/>
    <xf numFmtId="0" fontId="7" fillId="0" borderId="0" xfId="52" applyFont="1" applyFill="1" applyBorder="1" applyAlignment="1">
      <alignment vertical="top"/>
    </xf>
    <xf numFmtId="0" fontId="9" fillId="0" borderId="0" xfId="0" applyFont="1" applyFill="1" applyBorder="1" applyAlignment="1">
      <alignment horizontal="left"/>
    </xf>
    <xf numFmtId="0" fontId="9" fillId="0" borderId="0" xfId="52" applyFont="1" applyFill="1" applyBorder="1"/>
    <xf numFmtId="0" fontId="9" fillId="0" borderId="0" xfId="30" applyFont="1" applyFill="1"/>
    <xf numFmtId="0" fontId="9" fillId="0" borderId="0" xfId="30" applyFont="1" applyFill="1" applyBorder="1" applyAlignment="1">
      <alignment vertical="top"/>
    </xf>
    <xf numFmtId="0" fontId="9" fillId="0" borderId="0" xfId="52" applyFont="1" applyFill="1" applyBorder="1" applyAlignment="1">
      <alignment horizontal="left" vertical="top" wrapText="1"/>
    </xf>
    <xf numFmtId="0" fontId="12" fillId="0" borderId="3" xfId="52" applyFont="1" applyFill="1" applyBorder="1" applyAlignment="1">
      <alignment horizontal="center" wrapText="1"/>
    </xf>
    <xf numFmtId="49" fontId="7" fillId="0" borderId="3" xfId="0" applyNumberFormat="1" applyFont="1" applyFill="1" applyBorder="1" applyAlignment="1">
      <alignment horizontal="center"/>
    </xf>
    <xf numFmtId="0" fontId="7" fillId="0" borderId="0" xfId="35" applyFont="1" applyAlignment="1"/>
    <xf numFmtId="0" fontId="7" fillId="0" borderId="0" xfId="35" applyFont="1" applyAlignment="1">
      <alignment horizontal="right"/>
    </xf>
    <xf numFmtId="0" fontId="7" fillId="0" borderId="0" xfId="35" applyFont="1" applyBorder="1" applyAlignment="1"/>
    <xf numFmtId="0" fontId="9" fillId="0" borderId="0" xfId="35" applyFont="1" applyAlignment="1"/>
    <xf numFmtId="0" fontId="32" fillId="0" borderId="0" xfId="35" applyFont="1" applyAlignment="1"/>
    <xf numFmtId="0" fontId="7" fillId="0" borderId="0" xfId="35" applyFont="1" applyAlignment="1">
      <alignment horizontal="left"/>
    </xf>
    <xf numFmtId="41" fontId="42" fillId="0" borderId="3" xfId="5" applyNumberFormat="1" applyFont="1" applyBorder="1"/>
    <xf numFmtId="41" fontId="43" fillId="5" borderId="11" xfId="5" applyNumberFormat="1" applyFont="1" applyFill="1" applyBorder="1"/>
    <xf numFmtId="0" fontId="9" fillId="0" borderId="0" xfId="30" applyFont="1" applyFill="1" applyBorder="1"/>
    <xf numFmtId="0" fontId="7" fillId="6" borderId="0" xfId="17" applyFont="1" applyFill="1"/>
    <xf numFmtId="0" fontId="16" fillId="6" borderId="0" xfId="17" applyFont="1" applyFill="1"/>
    <xf numFmtId="0" fontId="16" fillId="6" borderId="0" xfId="17" applyFont="1" applyFill="1" applyBorder="1"/>
    <xf numFmtId="0" fontId="44" fillId="6" borderId="7" xfId="17" applyFont="1" applyFill="1" applyBorder="1" applyAlignment="1">
      <alignment horizontal="center"/>
    </xf>
    <xf numFmtId="0" fontId="44" fillId="6" borderId="9" xfId="17" applyFont="1" applyFill="1" applyBorder="1" applyAlignment="1">
      <alignment horizontal="center"/>
    </xf>
    <xf numFmtId="0" fontId="44" fillId="6" borderId="14" xfId="17" applyFont="1" applyFill="1" applyBorder="1" applyAlignment="1">
      <alignment horizontal="center"/>
    </xf>
    <xf numFmtId="14" fontId="44" fillId="6" borderId="7" xfId="17" applyNumberFormat="1" applyFont="1" applyFill="1" applyBorder="1" applyAlignment="1">
      <alignment horizontal="center"/>
    </xf>
    <xf numFmtId="0" fontId="44" fillId="6" borderId="2" xfId="17" applyFont="1" applyFill="1" applyBorder="1" applyAlignment="1">
      <alignment horizontal="center"/>
    </xf>
    <xf numFmtId="0" fontId="44" fillId="6" borderId="6" xfId="17" applyFont="1" applyFill="1" applyBorder="1" applyAlignment="1">
      <alignment horizontal="center"/>
    </xf>
    <xf numFmtId="0" fontId="9" fillId="6" borderId="4" xfId="17" applyFont="1" applyFill="1" applyBorder="1" applyAlignment="1">
      <alignment horizontal="center"/>
    </xf>
    <xf numFmtId="0" fontId="9" fillId="6" borderId="2" xfId="17" applyFont="1" applyFill="1" applyBorder="1" applyAlignment="1">
      <alignment horizontal="center"/>
    </xf>
    <xf numFmtId="14" fontId="44" fillId="6" borderId="2" xfId="17" applyNumberFormat="1" applyFont="1" applyFill="1" applyBorder="1" applyAlignment="1">
      <alignment horizontal="center"/>
    </xf>
    <xf numFmtId="0" fontId="42" fillId="6" borderId="3" xfId="17" applyFont="1" applyFill="1" applyBorder="1"/>
    <xf numFmtId="0" fontId="42" fillId="6" borderId="3" xfId="17" applyFont="1" applyFill="1" applyBorder="1" applyAlignment="1">
      <alignment wrapText="1"/>
    </xf>
    <xf numFmtId="41" fontId="42" fillId="6" borderId="2" xfId="6" applyNumberFormat="1" applyFont="1" applyFill="1" applyBorder="1"/>
    <xf numFmtId="41" fontId="42" fillId="6" borderId="3" xfId="6" applyNumberFormat="1" applyFont="1" applyFill="1" applyBorder="1"/>
    <xf numFmtId="41" fontId="43" fillId="0" borderId="11" xfId="5" applyNumberFormat="1" applyFont="1" applyFill="1" applyBorder="1"/>
    <xf numFmtId="0" fontId="42" fillId="6" borderId="0" xfId="17" applyFont="1" applyFill="1" applyBorder="1"/>
    <xf numFmtId="41" fontId="42" fillId="3" borderId="3" xfId="6" applyNumberFormat="1" applyFont="1" applyFill="1" applyBorder="1"/>
    <xf numFmtId="0" fontId="41" fillId="0" borderId="1" xfId="0" applyFont="1" applyFill="1" applyBorder="1"/>
    <xf numFmtId="43" fontId="12" fillId="0" borderId="0" xfId="52" applyNumberFormat="1" applyFont="1" applyFill="1" applyBorder="1" applyAlignment="1">
      <alignment horizontal="left" wrapText="1"/>
    </xf>
    <xf numFmtId="39" fontId="20" fillId="0" borderId="0" xfId="52" applyNumberFormat="1" applyFont="1" applyFill="1" applyBorder="1"/>
    <xf numFmtId="0" fontId="0" fillId="0" borderId="0" xfId="0" applyProtection="1">
      <protection locked="0"/>
    </xf>
    <xf numFmtId="0" fontId="20" fillId="0" borderId="0" xfId="30" applyFont="1" applyBorder="1" applyAlignment="1"/>
    <xf numFmtId="43" fontId="12" fillId="0" borderId="0" xfId="1" applyFont="1" applyAlignment="1">
      <alignment horizontal="center"/>
    </xf>
    <xf numFmtId="43" fontId="11" fillId="0" borderId="0" xfId="1" applyFont="1" applyAlignment="1">
      <alignment horizontal="center"/>
    </xf>
    <xf numFmtId="43" fontId="20" fillId="0" borderId="0" xfId="1" applyFont="1" applyAlignment="1" applyProtection="1">
      <alignment horizontal="left"/>
      <protection locked="0"/>
    </xf>
    <xf numFmtId="43" fontId="20" fillId="0" borderId="0" xfId="1" applyFont="1" applyBorder="1" applyAlignment="1" applyProtection="1">
      <alignment horizontal="left"/>
      <protection locked="0"/>
    </xf>
    <xf numFmtId="0" fontId="20" fillId="0" borderId="0" xfId="38" applyFont="1" applyAlignment="1">
      <alignment horizontal="right"/>
      <protection locked="0"/>
    </xf>
    <xf numFmtId="0" fontId="42" fillId="3" borderId="3" xfId="22" applyFont="1" applyFill="1" applyBorder="1" applyAlignment="1">
      <alignment horizontal="center"/>
    </xf>
    <xf numFmtId="0" fontId="42" fillId="3" borderId="3" xfId="22" applyFont="1" applyFill="1" applyBorder="1" applyAlignment="1">
      <alignment horizontal="center" wrapText="1"/>
    </xf>
    <xf numFmtId="43" fontId="42" fillId="0" borderId="3" xfId="1" applyFont="1" applyBorder="1"/>
    <xf numFmtId="14" fontId="42" fillId="0" borderId="3" xfId="22" applyNumberFormat="1" applyFont="1" applyBorder="1"/>
    <xf numFmtId="0" fontId="20" fillId="0" borderId="0" xfId="30" applyFont="1" applyAlignment="1">
      <alignment horizontal="center"/>
    </xf>
    <xf numFmtId="43" fontId="20" fillId="0" borderId="0" xfId="1" applyFont="1" applyAlignment="1">
      <alignment horizontal="left"/>
    </xf>
    <xf numFmtId="0" fontId="45" fillId="0" borderId="0" xfId="47" applyFont="1" applyAlignment="1"/>
    <xf numFmtId="0" fontId="7" fillId="0" borderId="0" xfId="0" quotePrefix="1" applyFont="1" applyFill="1" applyAlignment="1"/>
    <xf numFmtId="0" fontId="7" fillId="0" borderId="3" xfId="35" applyFont="1" applyFill="1" applyBorder="1" applyAlignment="1">
      <alignment horizontal="center"/>
    </xf>
    <xf numFmtId="43" fontId="42" fillId="3" borderId="3" xfId="1" applyFont="1" applyFill="1" applyBorder="1" applyAlignment="1">
      <alignment horizontal="center" wrapText="1"/>
    </xf>
    <xf numFmtId="0" fontId="7" fillId="0" borderId="3" xfId="0" applyFont="1" applyFill="1" applyBorder="1" applyAlignment="1" applyProtection="1">
      <alignment horizontal="center"/>
      <protection locked="0"/>
    </xf>
    <xf numFmtId="0" fontId="7" fillId="0" borderId="0" xfId="35" applyFont="1" applyAlignment="1">
      <alignment horizontal="left" vertical="top" wrapText="1"/>
    </xf>
    <xf numFmtId="0" fontId="9" fillId="0" borderId="11" xfId="30" applyFont="1" applyFill="1" applyBorder="1" applyAlignment="1">
      <alignment horizontal="left" vertical="top"/>
    </xf>
    <xf numFmtId="0" fontId="11" fillId="0" borderId="0" xfId="15" applyFont="1" applyFill="1"/>
    <xf numFmtId="0" fontId="7" fillId="0" borderId="0" xfId="15" applyFont="1" applyFill="1"/>
    <xf numFmtId="0" fontId="12" fillId="0" borderId="0" xfId="15" applyFont="1" applyFill="1"/>
    <xf numFmtId="0" fontId="12" fillId="0" borderId="1" xfId="15" applyFont="1" applyFill="1" applyBorder="1"/>
    <xf numFmtId="0" fontId="7" fillId="0" borderId="1" xfId="15" applyFont="1" applyFill="1" applyBorder="1"/>
    <xf numFmtId="0" fontId="12" fillId="0" borderId="0" xfId="15" applyFont="1" applyFill="1" applyBorder="1"/>
    <xf numFmtId="0" fontId="7" fillId="0" borderId="0" xfId="15" applyFont="1" applyFill="1" applyBorder="1"/>
    <xf numFmtId="0" fontId="12" fillId="0" borderId="0" xfId="15" applyFont="1" applyFill="1" applyBorder="1" applyAlignment="1" applyProtection="1">
      <alignment vertical="top"/>
      <protection locked="0"/>
    </xf>
    <xf numFmtId="0" fontId="7" fillId="0" borderId="0" xfId="15" applyFont="1" applyFill="1" applyAlignment="1">
      <alignment horizontal="right"/>
    </xf>
    <xf numFmtId="0" fontId="7" fillId="0" borderId="0" xfId="15" applyFont="1" applyFill="1" applyAlignment="1">
      <alignment vertical="top"/>
    </xf>
    <xf numFmtId="0" fontId="20" fillId="0" borderId="0" xfId="15" applyFont="1" applyFill="1"/>
    <xf numFmtId="0" fontId="20" fillId="0" borderId="1" xfId="15" applyFont="1" applyFill="1" applyBorder="1"/>
    <xf numFmtId="0" fontId="12" fillId="0" borderId="0" xfId="15" applyFont="1" applyFill="1" applyAlignment="1">
      <alignment horizontal="left" vertical="top"/>
    </xf>
    <xf numFmtId="0" fontId="20" fillId="0" borderId="0" xfId="15" applyFont="1" applyBorder="1" applyAlignment="1"/>
    <xf numFmtId="0" fontId="7" fillId="0" borderId="0" xfId="51" applyFont="1" applyBorder="1" applyAlignment="1">
      <alignment horizontal="left" vertical="top" wrapText="1"/>
    </xf>
    <xf numFmtId="0" fontId="20" fillId="0" borderId="0" xfId="15" applyFont="1" applyBorder="1" applyProtection="1"/>
    <xf numFmtId="0" fontId="7" fillId="0" borderId="0" xfId="15" applyFont="1" applyBorder="1" applyProtection="1"/>
    <xf numFmtId="0" fontId="7" fillId="0" borderId="0" xfId="15"/>
    <xf numFmtId="0" fontId="20" fillId="0" borderId="0" xfId="15" applyFont="1" applyBorder="1" applyProtection="1">
      <protection locked="0"/>
    </xf>
    <xf numFmtId="0" fontId="39" fillId="0" borderId="0" xfId="15" applyFont="1"/>
    <xf numFmtId="0" fontId="44" fillId="0" borderId="7" xfId="15" applyFont="1" applyBorder="1" applyAlignment="1">
      <alignment horizontal="center"/>
    </xf>
    <xf numFmtId="0" fontId="44" fillId="0" borderId="2" xfId="15" applyFont="1" applyBorder="1" applyAlignment="1">
      <alignment horizontal="center"/>
    </xf>
    <xf numFmtId="0" fontId="42" fillId="0" borderId="3" xfId="15" applyFont="1" applyBorder="1" applyAlignment="1">
      <alignment wrapText="1"/>
    </xf>
    <xf numFmtId="0" fontId="42" fillId="0" borderId="3" xfId="15" applyFont="1" applyBorder="1" applyAlignment="1">
      <alignment horizontal="left" wrapText="1"/>
    </xf>
    <xf numFmtId="0" fontId="42" fillId="0" borderId="3" xfId="15" applyFont="1" applyBorder="1"/>
    <xf numFmtId="41" fontId="42" fillId="0" borderId="0" xfId="6" applyNumberFormat="1" applyFont="1" applyFill="1" applyBorder="1"/>
    <xf numFmtId="41" fontId="43" fillId="0" borderId="0" xfId="5" applyNumberFormat="1" applyFont="1" applyFill="1" applyBorder="1"/>
    <xf numFmtId="0" fontId="42" fillId="0" borderId="0" xfId="15" applyFont="1" applyBorder="1"/>
    <xf numFmtId="0" fontId="42" fillId="0" borderId="0" xfId="15" applyFont="1" applyAlignment="1">
      <alignment wrapText="1"/>
    </xf>
    <xf numFmtId="0" fontId="42" fillId="0" borderId="0" xfId="15" applyFont="1"/>
    <xf numFmtId="0" fontId="42" fillId="0" borderId="0" xfId="15" applyFont="1" applyFill="1"/>
    <xf numFmtId="0" fontId="42" fillId="0" borderId="0" xfId="15" applyFont="1" applyFill="1" applyAlignment="1">
      <alignment horizontal="right"/>
    </xf>
    <xf numFmtId="0" fontId="42" fillId="0" borderId="0" xfId="15" applyFont="1" applyFill="1" applyBorder="1" applyAlignment="1">
      <alignment horizontal="right"/>
    </xf>
    <xf numFmtId="0" fontId="42" fillId="0" borderId="0" xfId="15" applyFont="1" applyFill="1" applyBorder="1"/>
    <xf numFmtId="0" fontId="7" fillId="0" borderId="0" xfId="15" applyFill="1"/>
    <xf numFmtId="0" fontId="7" fillId="0" borderId="0" xfId="15" applyBorder="1"/>
    <xf numFmtId="0" fontId="35" fillId="0" borderId="0" xfId="23">
      <protection locked="0"/>
    </xf>
    <xf numFmtId="43" fontId="20" fillId="0" borderId="0" xfId="1" applyFont="1" applyBorder="1" applyAlignment="1" applyProtection="1">
      <alignment horizontal="center"/>
      <protection locked="0"/>
    </xf>
    <xf numFmtId="43" fontId="20" fillId="0" borderId="0" xfId="1" applyFont="1" applyAlignment="1" applyProtection="1">
      <alignment horizontal="center"/>
      <protection locked="0"/>
    </xf>
    <xf numFmtId="0" fontId="7" fillId="4" borderId="0" xfId="15" applyFont="1" applyFill="1"/>
    <xf numFmtId="0" fontId="7" fillId="4" borderId="0" xfId="15" applyFill="1"/>
    <xf numFmtId="0" fontId="20" fillId="4" borderId="0" xfId="15" applyFont="1" applyFill="1" applyBorder="1" applyProtection="1">
      <protection locked="0"/>
    </xf>
    <xf numFmtId="0" fontId="20" fillId="0" borderId="0" xfId="15" applyFont="1" applyFill="1" applyBorder="1" applyProtection="1">
      <protection locked="0"/>
    </xf>
    <xf numFmtId="41" fontId="42" fillId="3" borderId="8" xfId="6" applyNumberFormat="1" applyFont="1" applyFill="1" applyBorder="1"/>
    <xf numFmtId="41" fontId="42" fillId="3" borderId="11" xfId="6" applyNumberFormat="1" applyFont="1" applyFill="1" applyBorder="1"/>
    <xf numFmtId="0" fontId="20" fillId="3" borderId="11" xfId="15" applyFont="1" applyFill="1" applyBorder="1" applyProtection="1">
      <protection locked="0"/>
    </xf>
    <xf numFmtId="0" fontId="20" fillId="3" borderId="15" xfId="15" applyFont="1" applyFill="1" applyBorder="1" applyProtection="1">
      <protection locked="0"/>
    </xf>
    <xf numFmtId="41" fontId="42" fillId="3" borderId="9" xfId="6" applyNumberFormat="1" applyFont="1" applyFill="1" applyBorder="1"/>
    <xf numFmtId="41" fontId="42" fillId="3" borderId="0" xfId="6" applyNumberFormat="1" applyFont="1" applyFill="1" applyBorder="1"/>
    <xf numFmtId="0" fontId="20" fillId="3" borderId="0" xfId="15" applyFont="1" applyFill="1" applyBorder="1" applyProtection="1">
      <protection locked="0"/>
    </xf>
    <xf numFmtId="0" fontId="20" fillId="3" borderId="14" xfId="15" applyFont="1" applyFill="1" applyBorder="1" applyProtection="1">
      <protection locked="0"/>
    </xf>
    <xf numFmtId="41" fontId="42" fillId="3" borderId="6" xfId="6" applyNumberFormat="1" applyFont="1" applyFill="1" applyBorder="1"/>
    <xf numFmtId="41" fontId="42" fillId="3" borderId="1" xfId="6" applyNumberFormat="1" applyFont="1" applyFill="1" applyBorder="1"/>
    <xf numFmtId="0" fontId="20" fillId="3" borderId="1" xfId="15" applyFont="1" applyFill="1" applyBorder="1" applyProtection="1">
      <protection locked="0"/>
    </xf>
    <xf numFmtId="0" fontId="20" fillId="3" borderId="4" xfId="15" applyFont="1" applyFill="1" applyBorder="1" applyProtection="1">
      <protection locked="0"/>
    </xf>
    <xf numFmtId="0" fontId="7" fillId="0" borderId="0" xfId="35" applyFont="1" applyFill="1" applyAlignment="1"/>
    <xf numFmtId="0" fontId="32" fillId="0" borderId="0" xfId="35" applyFont="1" applyFill="1" applyAlignment="1"/>
    <xf numFmtId="0" fontId="7" fillId="0" borderId="0" xfId="35" applyFont="1" applyFill="1" applyAlignment="1">
      <alignment vertical="top"/>
    </xf>
    <xf numFmtId="0" fontId="7" fillId="0" borderId="0" xfId="35" applyFont="1" applyFill="1" applyBorder="1" applyAlignment="1"/>
    <xf numFmtId="0" fontId="7" fillId="0" borderId="0" xfId="35" applyFont="1" applyFill="1" applyAlignment="1">
      <alignment horizontal="right" vertical="top"/>
    </xf>
    <xf numFmtId="0" fontId="7" fillId="0" borderId="0" xfId="35" applyFont="1" applyFill="1" applyAlignment="1">
      <alignment horizontal="left"/>
    </xf>
    <xf numFmtId="0" fontId="7" fillId="0" borderId="0" xfId="35" applyFont="1" applyFill="1" applyBorder="1" applyAlignment="1">
      <alignment horizontal="right"/>
    </xf>
    <xf numFmtId="0" fontId="7" fillId="0" borderId="0" xfId="39" applyFont="1" applyFill="1" applyBorder="1" applyAlignment="1"/>
    <xf numFmtId="0" fontId="7" fillId="0" borderId="0" xfId="18" applyFont="1" applyFill="1" applyBorder="1"/>
    <xf numFmtId="0" fontId="7" fillId="0" borderId="0" xfId="39" applyFont="1" applyFill="1" applyAlignment="1"/>
    <xf numFmtId="0" fontId="9" fillId="0" borderId="0" xfId="18" applyFont="1" applyFill="1" applyBorder="1" applyAlignment="1">
      <alignment horizontal="left" wrapText="1"/>
    </xf>
    <xf numFmtId="0" fontId="9" fillId="0" borderId="0" xfId="18" applyFont="1" applyFill="1" applyBorder="1" applyAlignment="1">
      <alignment horizontal="left"/>
    </xf>
    <xf numFmtId="0" fontId="44" fillId="0" borderId="7" xfId="17" applyFont="1" applyFill="1" applyBorder="1" applyAlignment="1">
      <alignment horizontal="center"/>
    </xf>
    <xf numFmtId="0" fontId="44" fillId="0" borderId="2" xfId="17" applyFont="1" applyFill="1" applyBorder="1" applyAlignment="1">
      <alignment horizontal="center"/>
    </xf>
    <xf numFmtId="0" fontId="42" fillId="0" borderId="0" xfId="15" applyFont="1" applyFill="1" applyBorder="1" applyAlignment="1">
      <alignment horizontal="left" wrapText="1"/>
    </xf>
    <xf numFmtId="0" fontId="44" fillId="0" borderId="0" xfId="15" applyFont="1" applyFill="1" applyAlignment="1">
      <alignment horizontal="left"/>
    </xf>
    <xf numFmtId="0" fontId="44" fillId="0" borderId="0" xfId="15" applyFont="1" applyFill="1" applyAlignment="1">
      <alignment horizontal="center"/>
    </xf>
    <xf numFmtId="0" fontId="7" fillId="0" borderId="0" xfId="0" applyFont="1" applyAlignment="1" applyProtection="1">
      <alignment horizontal="left" wrapText="1"/>
      <protection locked="0"/>
    </xf>
    <xf numFmtId="0" fontId="7" fillId="0" borderId="0" xfId="0" applyFont="1" applyAlignment="1" applyProtection="1">
      <alignment horizontal="left" vertical="top" wrapText="1"/>
      <protection locked="0"/>
    </xf>
    <xf numFmtId="0" fontId="7" fillId="0" borderId="0" xfId="0" applyFont="1" applyProtection="1">
      <protection locked="0"/>
    </xf>
    <xf numFmtId="0" fontId="7" fillId="0" borderId="0" xfId="0" applyFont="1" applyAlignment="1" applyProtection="1">
      <alignment horizontal="left"/>
      <protection locked="0"/>
    </xf>
    <xf numFmtId="0" fontId="7" fillId="0" borderId="0" xfId="0" applyFont="1" applyAlignment="1" applyProtection="1">
      <alignment vertical="top" wrapText="1"/>
      <protection locked="0"/>
    </xf>
    <xf numFmtId="0" fontId="7" fillId="0" borderId="0" xfId="30" applyNumberFormat="1" applyFont="1" applyFill="1" applyAlignment="1" applyProtection="1">
      <alignment vertical="top"/>
      <protection locked="0"/>
    </xf>
    <xf numFmtId="0" fontId="20" fillId="0" borderId="0" xfId="0" applyFont="1" applyProtection="1">
      <protection locked="0"/>
    </xf>
    <xf numFmtId="0" fontId="9" fillId="0" borderId="0" xfId="29" applyFont="1" applyFill="1" applyAlignment="1">
      <alignment wrapText="1"/>
      <protection locked="0"/>
    </xf>
    <xf numFmtId="0" fontId="7" fillId="0" borderId="0" xfId="30" applyFont="1" applyFill="1" applyAlignment="1" applyProtection="1">
      <alignment horizontal="right"/>
      <protection locked="0"/>
    </xf>
    <xf numFmtId="0" fontId="9" fillId="0" borderId="0" xfId="29" applyNumberFormat="1" applyFont="1" applyFill="1" applyAlignment="1">
      <alignment vertical="top"/>
      <protection locked="0"/>
    </xf>
    <xf numFmtId="0" fontId="7" fillId="0" borderId="0" xfId="29" applyFont="1" applyFill="1" applyAlignment="1">
      <alignment horizontal="right"/>
      <protection locked="0"/>
    </xf>
    <xf numFmtId="0" fontId="7" fillId="0" borderId="0" xfId="29" applyFont="1" applyFill="1">
      <protection locked="0"/>
    </xf>
    <xf numFmtId="0" fontId="7" fillId="0" borderId="0" xfId="29" applyFont="1" applyFill="1" applyAlignment="1">
      <alignment horizontal="left" indent="2"/>
      <protection locked="0"/>
    </xf>
    <xf numFmtId="0" fontId="7" fillId="0" borderId="0" xfId="29" applyFont="1" applyFill="1" applyAlignment="1">
      <alignment horizontal="right" vertical="top"/>
      <protection locked="0"/>
    </xf>
    <xf numFmtId="0" fontId="9" fillId="0" borderId="0" xfId="30" quotePrefix="1" applyNumberFormat="1" applyFont="1" applyFill="1" applyAlignment="1" applyProtection="1">
      <alignment vertical="top"/>
      <protection locked="0"/>
    </xf>
    <xf numFmtId="0" fontId="7" fillId="0" borderId="0" xfId="30" quotePrefix="1" applyNumberFormat="1" applyFont="1" applyFill="1" applyAlignment="1" applyProtection="1">
      <alignment horizontal="left" vertical="top" wrapText="1"/>
      <protection locked="0"/>
    </xf>
    <xf numFmtId="0" fontId="7" fillId="0" borderId="0" xfId="29" quotePrefix="1" applyFont="1" applyFill="1" applyAlignment="1">
      <alignment horizontal="right"/>
      <protection locked="0"/>
    </xf>
    <xf numFmtId="0" fontId="42" fillId="3" borderId="3" xfId="89" applyFont="1" applyFill="1" applyBorder="1" applyAlignment="1">
      <alignment horizontal="center" wrapText="1"/>
    </xf>
    <xf numFmtId="0" fontId="9" fillId="0" borderId="0" xfId="35" applyFont="1" applyFill="1" applyAlignment="1">
      <alignment horizontal="left"/>
    </xf>
    <xf numFmtId="0" fontId="7" fillId="0" borderId="0" xfId="35" applyFont="1" applyFill="1" applyAlignment="1"/>
    <xf numFmtId="0" fontId="7" fillId="0" borderId="0" xfId="35" applyFont="1" applyFill="1"/>
    <xf numFmtId="0" fontId="9" fillId="0" borderId="0" xfId="35" applyFont="1" applyFill="1" applyAlignment="1"/>
    <xf numFmtId="0" fontId="12" fillId="0" borderId="0" xfId="35" applyFont="1" applyFill="1" applyBorder="1"/>
    <xf numFmtId="0" fontId="7" fillId="0" borderId="0" xfId="35" applyFont="1" applyFill="1" applyBorder="1"/>
    <xf numFmtId="0" fontId="11" fillId="0" borderId="0" xfId="30" applyFont="1" applyFill="1" applyBorder="1" applyProtection="1"/>
    <xf numFmtId="0" fontId="17" fillId="0" borderId="0" xfId="30" applyFont="1" applyFill="1" applyBorder="1" applyProtection="1"/>
    <xf numFmtId="0" fontId="12" fillId="0" borderId="0" xfId="30" applyFont="1" applyFill="1" applyBorder="1" applyProtection="1"/>
    <xf numFmtId="0" fontId="20" fillId="0" borderId="0" xfId="30" applyFont="1" applyFill="1" applyBorder="1" applyProtection="1"/>
    <xf numFmtId="0" fontId="20" fillId="0" borderId="0" xfId="30" applyFont="1" applyFill="1" applyProtection="1">
      <protection locked="0"/>
    </xf>
    <xf numFmtId="0" fontId="12" fillId="0" borderId="0" xfId="30" applyFont="1" applyFill="1" applyBorder="1" applyProtection="1">
      <protection locked="0"/>
    </xf>
    <xf numFmtId="0" fontId="20" fillId="0" borderId="0" xfId="30" applyFont="1"/>
    <xf numFmtId="0" fontId="20" fillId="0" borderId="0" xfId="30" applyFont="1" applyFill="1" applyBorder="1" applyAlignment="1" applyProtection="1"/>
    <xf numFmtId="0" fontId="9" fillId="0" borderId="3" xfId="55" applyFont="1" applyBorder="1" applyAlignment="1" applyProtection="1">
      <alignment horizontal="center" vertical="center" wrapText="1"/>
    </xf>
    <xf numFmtId="43" fontId="20" fillId="0" borderId="0" xfId="3" applyFont="1" applyFill="1" applyBorder="1" applyProtection="1"/>
    <xf numFmtId="43" fontId="7" fillId="0" borderId="3" xfId="1" applyFont="1" applyFill="1" applyBorder="1" applyProtection="1">
      <protection locked="0"/>
    </xf>
    <xf numFmtId="0" fontId="17" fillId="0" borderId="0" xfId="30" applyFont="1"/>
    <xf numFmtId="0" fontId="20" fillId="0" borderId="0" xfId="30" applyFont="1" applyFill="1" applyBorder="1" applyProtection="1">
      <protection locked="0"/>
    </xf>
    <xf numFmtId="0" fontId="12" fillId="0" borderId="0" xfId="30" applyFont="1" applyAlignment="1">
      <alignment horizontal="center"/>
    </xf>
    <xf numFmtId="0" fontId="20" fillId="0" borderId="0" xfId="30" applyFont="1" applyBorder="1"/>
    <xf numFmtId="0" fontId="25" fillId="0" borderId="0" xfId="30" applyFont="1" applyAlignment="1">
      <alignment horizontal="center"/>
    </xf>
    <xf numFmtId="0" fontId="20" fillId="0" borderId="0" xfId="30" applyFont="1" applyAlignment="1">
      <alignment horizontal="left"/>
    </xf>
    <xf numFmtId="0" fontId="20" fillId="0" borderId="0" xfId="38" applyFont="1">
      <protection locked="0"/>
    </xf>
    <xf numFmtId="0" fontId="20" fillId="0" borderId="0" xfId="38" applyFont="1" applyBorder="1" applyAlignment="1">
      <alignment horizontal="left"/>
      <protection locked="0"/>
    </xf>
    <xf numFmtId="0" fontId="20" fillId="0" borderId="0" xfId="38" applyFont="1" applyBorder="1">
      <protection locked="0"/>
    </xf>
    <xf numFmtId="0" fontId="7" fillId="0" borderId="0" xfId="38" applyFont="1">
      <protection locked="0"/>
    </xf>
    <xf numFmtId="0" fontId="20" fillId="0" borderId="0" xfId="35" applyFont="1" applyFill="1" applyBorder="1" applyProtection="1"/>
    <xf numFmtId="0" fontId="12" fillId="0" borderId="0" xfId="30" applyFont="1" applyFill="1" applyBorder="1" applyAlignment="1" applyProtection="1">
      <alignment horizontal="right" vertical="top"/>
    </xf>
    <xf numFmtId="0" fontId="12" fillId="0" borderId="0" xfId="30" applyFont="1" applyBorder="1" applyAlignment="1"/>
    <xf numFmtId="0" fontId="20" fillId="0" borderId="0" xfId="30" applyFont="1" applyBorder="1" applyAlignment="1"/>
    <xf numFmtId="0" fontId="7" fillId="0" borderId="0" xfId="56" applyFont="1">
      <protection locked="0"/>
    </xf>
    <xf numFmtId="164" fontId="7" fillId="0" borderId="0" xfId="56" applyNumberFormat="1" applyFont="1" applyAlignment="1">
      <alignment horizontal="center"/>
      <protection locked="0"/>
    </xf>
    <xf numFmtId="0" fontId="7" fillId="0" borderId="0" xfId="56" applyFont="1" applyFill="1">
      <protection locked="0"/>
    </xf>
    <xf numFmtId="0" fontId="7" fillId="0" borderId="0" xfId="56" applyFont="1" applyFill="1" applyAlignment="1">
      <alignment horizontal="center"/>
      <protection locked="0"/>
    </xf>
    <xf numFmtId="0" fontId="20" fillId="0" borderId="0" xfId="90" applyFont="1" applyBorder="1" applyProtection="1">
      <protection locked="0"/>
    </xf>
    <xf numFmtId="0" fontId="7" fillId="0" borderId="0" xfId="56" applyFont="1" applyFill="1" applyAlignment="1">
      <alignment horizontal="left"/>
      <protection locked="0"/>
    </xf>
    <xf numFmtId="0" fontId="7" fillId="0" borderId="0" xfId="56" applyFont="1" applyAlignment="1">
      <protection locked="0"/>
    </xf>
    <xf numFmtId="0" fontId="7" fillId="0" borderId="0" xfId="56" applyFont="1" applyFill="1" applyAlignment="1">
      <protection locked="0"/>
    </xf>
    <xf numFmtId="0" fontId="20" fillId="0" borderId="0" xfId="30" applyFont="1" applyBorder="1" applyAlignment="1">
      <alignment horizontal="center"/>
    </xf>
    <xf numFmtId="0" fontId="20" fillId="0" borderId="1" xfId="30" applyFont="1" applyBorder="1"/>
    <xf numFmtId="0" fontId="20" fillId="0" borderId="18" xfId="30" applyFont="1" applyBorder="1" applyAlignment="1">
      <alignment horizontal="center"/>
    </xf>
    <xf numFmtId="0" fontId="12" fillId="0" borderId="9" xfId="30" applyFont="1" applyFill="1" applyBorder="1" applyProtection="1"/>
    <xf numFmtId="0" fontId="20" fillId="0" borderId="14" xfId="30" applyFont="1" applyFill="1" applyBorder="1" applyProtection="1"/>
    <xf numFmtId="0" fontId="20" fillId="0" borderId="9" xfId="30" applyFont="1" applyFill="1" applyBorder="1" applyProtection="1"/>
    <xf numFmtId="0" fontId="20" fillId="0" borderId="9" xfId="30" applyFont="1" applyFill="1" applyBorder="1" applyProtection="1">
      <protection locked="0"/>
    </xf>
    <xf numFmtId="0" fontId="12" fillId="0" borderId="0" xfId="35" applyFont="1" applyFill="1" applyBorder="1" applyAlignment="1" applyProtection="1">
      <alignment horizontal="right"/>
    </xf>
    <xf numFmtId="43" fontId="7" fillId="0" borderId="0" xfId="35" applyNumberFormat="1" applyFont="1" applyFill="1" applyBorder="1"/>
    <xf numFmtId="0" fontId="47" fillId="0" borderId="0" xfId="0" applyFont="1" applyFill="1" applyAlignment="1" applyProtection="1">
      <alignment horizontal="right"/>
    </xf>
    <xf numFmtId="14" fontId="47" fillId="0" borderId="0" xfId="0" applyNumberFormat="1" applyFont="1" applyFill="1" applyAlignment="1" applyProtection="1">
      <alignment horizontal="left"/>
    </xf>
    <xf numFmtId="164" fontId="7" fillId="0" borderId="0" xfId="0" applyNumberFormat="1" applyFont="1" applyAlignment="1" applyProtection="1">
      <alignment horizontal="center"/>
      <protection locked="0"/>
    </xf>
    <xf numFmtId="0" fontId="7" fillId="0" borderId="0" xfId="0" applyFont="1" applyBorder="1" applyAlignment="1" applyProtection="1">
      <alignment horizontal="left"/>
      <protection locked="0"/>
    </xf>
    <xf numFmtId="0" fontId="7" fillId="0" borderId="0" xfId="0" applyNumberFormat="1" applyFont="1" applyAlignment="1" applyProtection="1">
      <alignment vertical="top"/>
      <protection locked="0"/>
    </xf>
    <xf numFmtId="0" fontId="7" fillId="0" borderId="0" xfId="0" applyFont="1" applyAlignment="1" applyProtection="1">
      <alignment horizontal="left" vertical="top"/>
      <protection locked="0"/>
    </xf>
    <xf numFmtId="0" fontId="7" fillId="0" borderId="0" xfId="0" quotePrefix="1" applyFont="1" applyAlignment="1" applyProtection="1">
      <protection locked="0"/>
    </xf>
    <xf numFmtId="0" fontId="13" fillId="0" borderId="0" xfId="0" applyFont="1" applyAlignment="1" applyProtection="1">
      <alignment horizontal="left" wrapText="1"/>
      <protection locked="0"/>
    </xf>
    <xf numFmtId="0" fontId="34" fillId="0" borderId="0" xfId="0" applyFont="1" applyAlignment="1" applyProtection="1">
      <alignment vertical="center"/>
    </xf>
    <xf numFmtId="0" fontId="34" fillId="0" borderId="0" xfId="0" applyFont="1" applyAlignment="1" applyProtection="1">
      <alignment horizontal="left" wrapText="1"/>
    </xf>
    <xf numFmtId="0" fontId="34" fillId="0" borderId="0" xfId="0" applyFont="1" applyAlignment="1" applyProtection="1">
      <alignment horizontal="left" vertical="center" wrapText="1"/>
    </xf>
    <xf numFmtId="0" fontId="7" fillId="0" borderId="8" xfId="0" applyFont="1" applyFill="1" applyBorder="1"/>
    <xf numFmtId="0" fontId="7" fillId="0" borderId="11" xfId="0" applyFont="1" applyFill="1" applyBorder="1"/>
    <xf numFmtId="0" fontId="7" fillId="0" borderId="15" xfId="0" applyFont="1" applyFill="1" applyBorder="1"/>
    <xf numFmtId="0" fontId="7" fillId="0" borderId="14" xfId="0" applyFont="1" applyFill="1" applyBorder="1"/>
    <xf numFmtId="0" fontId="7" fillId="0" borderId="6" xfId="0" applyFont="1" applyFill="1" applyBorder="1"/>
    <xf numFmtId="0" fontId="7" fillId="0" borderId="4" xfId="0" applyFont="1" applyFill="1" applyBorder="1"/>
    <xf numFmtId="0" fontId="7" fillId="0" borderId="11" xfId="0" applyFont="1" applyBorder="1"/>
    <xf numFmtId="0" fontId="7" fillId="0" borderId="15" xfId="0" applyFont="1" applyBorder="1"/>
    <xf numFmtId="0" fontId="7" fillId="0" borderId="14" xfId="0" applyFont="1" applyBorder="1"/>
    <xf numFmtId="43" fontId="7" fillId="0" borderId="3" xfId="1" applyFont="1" applyFill="1" applyBorder="1" applyAlignment="1" applyProtection="1">
      <alignment horizontal="right"/>
      <protection locked="0"/>
    </xf>
    <xf numFmtId="0" fontId="7" fillId="0" borderId="0" xfId="15"/>
    <xf numFmtId="0" fontId="7" fillId="0" borderId="0" xfId="56" applyFont="1">
      <protection locked="0"/>
    </xf>
    <xf numFmtId="0" fontId="20" fillId="0" borderId="0" xfId="30" applyFont="1"/>
    <xf numFmtId="0" fontId="7" fillId="0" borderId="0" xfId="56" applyFont="1" applyFill="1">
      <protection locked="0"/>
    </xf>
    <xf numFmtId="0" fontId="7" fillId="0" borderId="0" xfId="56" applyFont="1" applyFill="1" applyAlignment="1">
      <protection locked="0"/>
    </xf>
    <xf numFmtId="0" fontId="7" fillId="0" borderId="0" xfId="125" applyFont="1">
      <protection locked="0"/>
    </xf>
    <xf numFmtId="0" fontId="7" fillId="0" borderId="0" xfId="56" applyFont="1" applyAlignment="1">
      <alignment vertical="top" wrapText="1"/>
      <protection locked="0"/>
    </xf>
    <xf numFmtId="0" fontId="7" fillId="0" borderId="0" xfId="0" applyFont="1" applyProtection="1">
      <protection locked="0"/>
    </xf>
    <xf numFmtId="0" fontId="7" fillId="0" borderId="0" xfId="0" applyFont="1" applyAlignment="1" applyProtection="1">
      <alignment horizontal="left" wrapText="1"/>
      <protection locked="0"/>
    </xf>
    <xf numFmtId="0" fontId="7" fillId="0" borderId="0" xfId="0" applyFont="1" applyFill="1" applyAlignment="1">
      <alignment horizontal="left"/>
    </xf>
    <xf numFmtId="0" fontId="7" fillId="0" borderId="1" xfId="0" applyFont="1" applyFill="1" applyBorder="1" applyAlignment="1" applyProtection="1">
      <alignment horizontal="left"/>
      <protection locked="0"/>
    </xf>
    <xf numFmtId="0" fontId="7" fillId="0" borderId="0" xfId="30" applyFont="1" applyFill="1" applyAlignment="1">
      <alignment horizontal="left"/>
    </xf>
    <xf numFmtId="49" fontId="7" fillId="0" borderId="3" xfId="55" applyNumberFormat="1" applyFont="1" applyFill="1" applyBorder="1" applyAlignment="1" applyProtection="1">
      <alignment horizontal="center"/>
    </xf>
    <xf numFmtId="0" fontId="7" fillId="0" borderId="3" xfId="55" applyFont="1" applyFill="1" applyBorder="1" applyAlignment="1" applyProtection="1">
      <alignment horizontal="center"/>
    </xf>
    <xf numFmtId="0" fontId="24" fillId="0" borderId="0" xfId="0" applyFont="1" applyFill="1" applyBorder="1" applyAlignment="1" applyProtection="1">
      <alignment horizontal="left"/>
    </xf>
    <xf numFmtId="14" fontId="7" fillId="0" borderId="1" xfId="0" applyNumberFormat="1" applyFont="1" applyFill="1" applyBorder="1" applyAlignment="1" applyProtection="1">
      <alignment horizontal="left"/>
      <protection locked="0"/>
    </xf>
    <xf numFmtId="0" fontId="7" fillId="0" borderId="1" xfId="0" applyFont="1" applyFill="1" applyBorder="1" applyAlignment="1">
      <alignment horizontal="left"/>
    </xf>
    <xf numFmtId="14" fontId="7" fillId="0" borderId="0" xfId="0" applyNumberFormat="1" applyFont="1" applyFill="1" applyAlignment="1">
      <alignment horizontal="left"/>
    </xf>
    <xf numFmtId="0" fontId="7" fillId="0" borderId="0" xfId="15" applyFont="1" applyAlignment="1">
      <alignment horizontal="left"/>
    </xf>
    <xf numFmtId="14" fontId="7" fillId="0" borderId="1" xfId="30" applyNumberFormat="1" applyFont="1" applyFill="1" applyBorder="1" applyAlignment="1">
      <alignment horizontal="left"/>
    </xf>
    <xf numFmtId="14" fontId="7" fillId="0" borderId="1" xfId="0" applyNumberFormat="1" applyFont="1" applyBorder="1" applyAlignment="1">
      <alignment horizontal="left"/>
    </xf>
    <xf numFmtId="0" fontId="7" fillId="0" borderId="0" xfId="0" applyFont="1" applyProtection="1">
      <protection locked="0"/>
    </xf>
    <xf numFmtId="0" fontId="9" fillId="0" borderId="0" xfId="125" applyFont="1" applyFill="1" applyBorder="1">
      <protection locked="0"/>
    </xf>
    <xf numFmtId="0" fontId="7" fillId="0" borderId="0" xfId="125" applyFont="1" applyFill="1">
      <protection locked="0"/>
    </xf>
    <xf numFmtId="0" fontId="9" fillId="0" borderId="0" xfId="125" applyFont="1" applyFill="1" applyAlignment="1">
      <alignment horizontal="left" indent="2"/>
      <protection locked="0"/>
    </xf>
    <xf numFmtId="0" fontId="7" fillId="0" borderId="0" xfId="125" applyFill="1" applyAlignment="1">
      <alignment wrapText="1"/>
      <protection locked="0"/>
    </xf>
    <xf numFmtId="0" fontId="7" fillId="0" borderId="0" xfId="125" applyFill="1" applyAlignment="1">
      <alignment horizontal="right" wrapText="1"/>
      <protection locked="0"/>
    </xf>
    <xf numFmtId="0" fontId="7" fillId="0" borderId="0" xfId="125" applyFill="1" applyAlignment="1">
      <protection locked="0"/>
    </xf>
    <xf numFmtId="0" fontId="7" fillId="0" borderId="0" xfId="125" applyFill="1" applyAlignment="1">
      <alignment horizontal="right"/>
      <protection locked="0"/>
    </xf>
    <xf numFmtId="0" fontId="7" fillId="0" borderId="0" xfId="125">
      <protection locked="0"/>
    </xf>
    <xf numFmtId="0" fontId="7" fillId="0" borderId="0" xfId="125" applyFill="1" applyAlignment="1">
      <alignment horizontal="left" indent="4"/>
      <protection locked="0"/>
    </xf>
    <xf numFmtId="0" fontId="7" fillId="0" borderId="0" xfId="125" applyFill="1" applyBorder="1" applyAlignment="1">
      <alignment horizontal="left" vertical="top"/>
      <protection locked="0"/>
    </xf>
    <xf numFmtId="0" fontId="7" fillId="0" borderId="0" xfId="125" applyFill="1" applyBorder="1" applyAlignment="1">
      <protection locked="0"/>
    </xf>
    <xf numFmtId="0" fontId="9" fillId="0" borderId="0" xfId="125" applyFont="1" applyFill="1" applyBorder="1" applyAlignment="1">
      <alignment horizontal="left" indent="2"/>
      <protection locked="0"/>
    </xf>
    <xf numFmtId="0" fontId="7" fillId="0" borderId="0" xfId="125" applyFont="1" applyAlignment="1">
      <protection locked="0"/>
    </xf>
    <xf numFmtId="0" fontId="21" fillId="0" borderId="0" xfId="13" applyFont="1" applyFill="1" applyAlignment="1">
      <protection locked="0"/>
    </xf>
    <xf numFmtId="0" fontId="9" fillId="0" borderId="0" xfId="31" applyNumberFormat="1" applyFont="1" applyFill="1" applyAlignment="1" applyProtection="1">
      <alignment horizontal="left"/>
      <protection locked="0"/>
    </xf>
    <xf numFmtId="0" fontId="7" fillId="0" borderId="0" xfId="125" applyFill="1" applyAlignment="1">
      <alignment vertical="top"/>
      <protection locked="0"/>
    </xf>
    <xf numFmtId="0" fontId="9" fillId="0" borderId="0" xfId="125" applyFont="1" applyFill="1" applyAlignment="1">
      <alignment vertical="top"/>
      <protection locked="0"/>
    </xf>
    <xf numFmtId="0" fontId="9" fillId="0" borderId="0" xfId="125" applyFont="1" applyFill="1" applyAlignment="1">
      <alignment wrapText="1"/>
      <protection locked="0"/>
    </xf>
    <xf numFmtId="0" fontId="7" fillId="0" borderId="0" xfId="125" applyFont="1" applyFill="1" applyAlignment="1">
      <protection locked="0"/>
    </xf>
    <xf numFmtId="0" fontId="7" fillId="0" borderId="0" xfId="125" applyFont="1" applyFill="1" applyAlignment="1">
      <alignment horizontal="left" indent="2"/>
      <protection locked="0"/>
    </xf>
    <xf numFmtId="0" fontId="7" fillId="0" borderId="0" xfId="125" applyFont="1" applyFill="1" applyAlignment="1">
      <alignment horizontal="right"/>
      <protection locked="0"/>
    </xf>
    <xf numFmtId="0" fontId="9" fillId="0" borderId="0" xfId="125" applyFont="1" applyFill="1">
      <protection locked="0"/>
    </xf>
    <xf numFmtId="0" fontId="7" fillId="0" borderId="0" xfId="125" applyNumberFormat="1" applyFont="1" applyFill="1">
      <protection locked="0"/>
    </xf>
    <xf numFmtId="0" fontId="9" fillId="0" borderId="0" xfId="125" applyFont="1" applyFill="1" applyAlignment="1">
      <alignment horizontal="right"/>
      <protection locked="0"/>
    </xf>
    <xf numFmtId="0" fontId="7" fillId="0" borderId="0" xfId="125" quotePrefix="1" applyFont="1" applyFill="1" applyAlignment="1">
      <alignment horizontal="right"/>
      <protection locked="0"/>
    </xf>
    <xf numFmtId="0" fontId="7" fillId="0" borderId="0" xfId="125" applyFont="1" applyFill="1" applyAlignment="1">
      <alignment horizontal="right" vertical="top"/>
      <protection locked="0"/>
    </xf>
    <xf numFmtId="0" fontId="7" fillId="0" borderId="0" xfId="31" applyFont="1"/>
    <xf numFmtId="0" fontId="9" fillId="0" borderId="3" xfId="0" applyFont="1" applyFill="1" applyBorder="1" applyAlignment="1">
      <alignment horizontal="center"/>
    </xf>
    <xf numFmtId="43" fontId="9" fillId="0" borderId="3" xfId="0" applyNumberFormat="1" applyFont="1" applyFill="1" applyBorder="1" applyAlignment="1">
      <alignment horizontal="center"/>
    </xf>
    <xf numFmtId="0" fontId="9" fillId="0" borderId="8" xfId="0" applyFont="1" applyFill="1" applyBorder="1" applyAlignment="1">
      <alignment horizontal="center"/>
    </xf>
    <xf numFmtId="0" fontId="7" fillId="0" borderId="5" xfId="0" applyFont="1" applyFill="1" applyBorder="1"/>
    <xf numFmtId="0" fontId="9" fillId="0" borderId="3" xfId="32" applyFont="1" applyFill="1" applyBorder="1" applyAlignment="1" applyProtection="1">
      <alignment horizontal="center"/>
      <protection locked="0"/>
    </xf>
    <xf numFmtId="0" fontId="9" fillId="0" borderId="3" xfId="32" quotePrefix="1" applyFont="1" applyFill="1" applyBorder="1" applyAlignment="1" applyProtection="1">
      <alignment horizontal="center"/>
      <protection locked="0"/>
    </xf>
    <xf numFmtId="0" fontId="9" fillId="6" borderId="3" xfId="32" quotePrefix="1" applyFont="1" applyFill="1" applyBorder="1" applyAlignment="1" applyProtection="1">
      <alignment horizontal="center"/>
      <protection locked="0"/>
    </xf>
    <xf numFmtId="0" fontId="9" fillId="6" borderId="10" xfId="32" quotePrefix="1" applyFont="1" applyFill="1" applyBorder="1" applyAlignment="1" applyProtection="1">
      <alignment horizontal="center"/>
      <protection locked="0"/>
    </xf>
    <xf numFmtId="0" fontId="44" fillId="6" borderId="3" xfId="17" quotePrefix="1" applyFont="1" applyFill="1" applyBorder="1" applyAlignment="1">
      <alignment horizontal="center"/>
    </xf>
    <xf numFmtId="0" fontId="44" fillId="0" borderId="3" xfId="17" quotePrefix="1" applyFont="1" applyFill="1" applyBorder="1" applyAlignment="1">
      <alignment horizontal="center"/>
    </xf>
    <xf numFmtId="0" fontId="7" fillId="0" borderId="0" xfId="125" applyFont="1" applyFill="1" applyBorder="1">
      <protection locked="0"/>
    </xf>
    <xf numFmtId="0" fontId="44" fillId="6" borderId="0" xfId="17" applyFont="1" applyFill="1" applyBorder="1"/>
    <xf numFmtId="0" fontId="41" fillId="0" borderId="0" xfId="32" applyFont="1" applyFill="1" applyBorder="1" applyAlignment="1" applyProtection="1">
      <alignment horizontal="right"/>
    </xf>
    <xf numFmtId="0" fontId="20" fillId="0" borderId="0" xfId="30" applyFont="1" applyBorder="1" applyAlignment="1">
      <alignment horizontal="left"/>
    </xf>
    <xf numFmtId="0" fontId="20" fillId="0" borderId="0" xfId="30" applyFont="1" applyAlignment="1">
      <alignment horizontal="left"/>
    </xf>
    <xf numFmtId="0" fontId="49" fillId="0" borderId="0" xfId="30" applyFont="1" applyAlignment="1">
      <alignment horizontal="left"/>
    </xf>
    <xf numFmtId="0" fontId="12" fillId="0" borderId="0" xfId="53" applyFont="1" applyFill="1" applyBorder="1" applyAlignment="1" applyProtection="1">
      <alignment horizontal="left"/>
    </xf>
    <xf numFmtId="0" fontId="20" fillId="0" borderId="0" xfId="38" applyFont="1" applyAlignment="1">
      <alignment horizontal="left"/>
      <protection locked="0"/>
    </xf>
    <xf numFmtId="0" fontId="20" fillId="0" borderId="0" xfId="53" applyFont="1" applyFill="1" applyBorder="1" applyAlignment="1" applyProtection="1">
      <alignment horizontal="left"/>
    </xf>
    <xf numFmtId="0" fontId="20" fillId="0" borderId="1" xfId="30" applyFont="1" applyBorder="1" applyAlignment="1">
      <alignment horizontal="center"/>
    </xf>
    <xf numFmtId="0" fontId="11" fillId="0" borderId="0" xfId="30" applyFont="1" applyAlignment="1">
      <alignment horizontal="center"/>
    </xf>
    <xf numFmtId="0" fontId="12" fillId="0" borderId="1" xfId="0" applyNumberFormat="1" applyFont="1" applyFill="1" applyBorder="1" applyAlignment="1" applyProtection="1">
      <alignment horizontal="left"/>
    </xf>
    <xf numFmtId="44" fontId="20" fillId="0" borderId="0" xfId="11" applyFont="1" applyBorder="1" applyAlignment="1">
      <alignment horizontal="center"/>
    </xf>
    <xf numFmtId="0" fontId="20" fillId="0" borderId="16" xfId="30" applyFont="1" applyBorder="1" applyAlignment="1">
      <alignment horizontal="center"/>
    </xf>
    <xf numFmtId="43" fontId="7" fillId="0" borderId="3" xfId="55" applyNumberFormat="1" applyFont="1" applyFill="1" applyBorder="1" applyProtection="1">
      <protection locked="0"/>
    </xf>
    <xf numFmtId="0" fontId="7" fillId="0" borderId="0" xfId="125" applyFill="1">
      <protection locked="0"/>
    </xf>
    <xf numFmtId="0" fontId="7" fillId="0" borderId="0" xfId="0" applyFont="1" applyFill="1" applyProtection="1">
      <protection locked="0"/>
    </xf>
    <xf numFmtId="0" fontId="9" fillId="0" borderId="0" xfId="0" applyFont="1" applyFill="1" applyAlignment="1" applyProtection="1">
      <alignment horizontal="left"/>
      <protection locked="0"/>
    </xf>
    <xf numFmtId="0" fontId="7" fillId="0" borderId="0" xfId="56" applyFont="1" applyFill="1" applyAlignment="1">
      <alignment horizontal="left"/>
      <protection locked="0"/>
    </xf>
    <xf numFmtId="0" fontId="7" fillId="0" borderId="0" xfId="0" quotePrefix="1" applyFont="1" applyAlignment="1" applyProtection="1">
      <alignment horizontal="left" vertical="top" wrapText="1"/>
      <protection locked="0"/>
    </xf>
    <xf numFmtId="0" fontId="7" fillId="0" borderId="0" xfId="0" applyFont="1" applyFill="1" applyBorder="1" applyAlignment="1" applyProtection="1">
      <alignment horizontal="left"/>
      <protection locked="0"/>
    </xf>
    <xf numFmtId="0" fontId="7" fillId="0" borderId="0" xfId="0" quotePrefix="1" applyFont="1" applyAlignment="1" applyProtection="1">
      <alignment vertical="top"/>
      <protection locked="0"/>
    </xf>
    <xf numFmtId="0" fontId="13" fillId="0" borderId="0" xfId="31" quotePrefix="1" applyNumberFormat="1" applyFont="1" applyFill="1" applyAlignment="1" applyProtection="1">
      <alignment horizontal="left" wrapText="1" indent="4"/>
      <protection locked="0"/>
    </xf>
    <xf numFmtId="0" fontId="56" fillId="0" borderId="0" xfId="31" quotePrefix="1" applyNumberFormat="1" applyFont="1" applyFill="1" applyAlignment="1" applyProtection="1">
      <alignment horizontal="left" wrapText="1" indent="4"/>
      <protection locked="0"/>
    </xf>
    <xf numFmtId="0" fontId="57" fillId="0" borderId="0" xfId="125" applyFont="1">
      <protection locked="0"/>
    </xf>
    <xf numFmtId="0" fontId="58" fillId="0" borderId="0" xfId="125" applyFont="1" applyFill="1" applyAlignment="1">
      <alignment vertical="top"/>
      <protection locked="0"/>
    </xf>
    <xf numFmtId="0" fontId="9" fillId="0" borderId="0" xfId="125" applyFont="1" applyAlignment="1">
      <alignment horizontal="left" vertical="top" wrapText="1"/>
      <protection locked="0"/>
    </xf>
    <xf numFmtId="0" fontId="9" fillId="0" borderId="5" xfId="0" applyFont="1" applyFill="1" applyBorder="1" applyAlignment="1">
      <alignment horizontal="center"/>
    </xf>
    <xf numFmtId="0" fontId="7" fillId="0" borderId="0" xfId="0" applyFont="1" applyFill="1" applyProtection="1">
      <protection locked="0"/>
    </xf>
    <xf numFmtId="0" fontId="7" fillId="0" borderId="1" xfId="0" applyFont="1" applyBorder="1" applyAlignment="1">
      <alignment horizontal="left"/>
    </xf>
    <xf numFmtId="0" fontId="12" fillId="0" borderId="1" xfId="52" applyFont="1" applyFill="1" applyBorder="1" applyAlignment="1" applyProtection="1">
      <alignment horizontal="left"/>
    </xf>
    <xf numFmtId="0" fontId="9" fillId="0" borderId="0" xfId="54" applyFont="1" applyFill="1" applyBorder="1" applyAlignment="1" applyProtection="1">
      <alignment horizontal="left" vertical="top"/>
    </xf>
    <xf numFmtId="0" fontId="7" fillId="0" borderId="0" xfId="0" applyFont="1"/>
    <xf numFmtId="39" fontId="12" fillId="0" borderId="0" xfId="52" applyNumberFormat="1" applyFont="1" applyFill="1" applyBorder="1" applyAlignment="1">
      <alignment horizontal="center" wrapText="1"/>
    </xf>
    <xf numFmtId="0" fontId="12" fillId="0" borderId="0" xfId="52" applyFont="1" applyFill="1" applyBorder="1" applyAlignment="1">
      <alignment horizontal="center" wrapText="1"/>
    </xf>
    <xf numFmtId="39" fontId="12" fillId="0" borderId="3" xfId="52" applyNumberFormat="1" applyFont="1" applyFill="1" applyBorder="1" applyAlignment="1">
      <alignment horizontal="center"/>
    </xf>
    <xf numFmtId="0" fontId="17" fillId="0" borderId="0" xfId="0" applyFont="1" applyFill="1" applyBorder="1" applyAlignment="1" applyProtection="1">
      <alignment horizontal="left" vertical="top" wrapText="1"/>
      <protection locked="0"/>
    </xf>
    <xf numFmtId="39" fontId="12" fillId="0" borderId="0" xfId="52" applyNumberFormat="1" applyFont="1" applyFill="1" applyBorder="1" applyAlignment="1">
      <alignment horizontal="center"/>
    </xf>
    <xf numFmtId="0" fontId="20" fillId="0" borderId="0" xfId="30" applyFont="1" applyFill="1" applyBorder="1" applyAlignment="1" applyProtection="1">
      <protection locked="0"/>
    </xf>
    <xf numFmtId="0" fontId="12" fillId="0" borderId="14" xfId="30" applyFont="1" applyFill="1" applyBorder="1" applyProtection="1"/>
    <xf numFmtId="0" fontId="20" fillId="0" borderId="14" xfId="30" applyFont="1" applyFill="1" applyBorder="1" applyProtection="1">
      <protection locked="0"/>
    </xf>
    <xf numFmtId="0" fontId="9" fillId="0" borderId="0" xfId="52" applyFont="1" applyFill="1" applyBorder="1" applyAlignment="1">
      <alignment horizontal="left"/>
    </xf>
    <xf numFmtId="39" fontId="12" fillId="0" borderId="3" xfId="52" applyNumberFormat="1" applyFont="1" applyFill="1" applyBorder="1"/>
    <xf numFmtId="0" fontId="12" fillId="0" borderId="2" xfId="52" applyFont="1" applyFill="1" applyBorder="1" applyAlignment="1">
      <alignment horizontal="center" wrapText="1"/>
    </xf>
    <xf numFmtId="0" fontId="7" fillId="0" borderId="4" xfId="0" applyFont="1" applyBorder="1"/>
    <xf numFmtId="10" fontId="20" fillId="3" borderId="3" xfId="57" applyNumberFormat="1" applyFont="1" applyFill="1" applyBorder="1"/>
    <xf numFmtId="0" fontId="7" fillId="3" borderId="3" xfId="0" applyFont="1" applyFill="1" applyBorder="1" applyAlignment="1">
      <alignment wrapText="1"/>
    </xf>
    <xf numFmtId="40" fontId="20" fillId="3" borderId="3" xfId="52" applyNumberFormat="1" applyFont="1" applyFill="1" applyBorder="1"/>
    <xf numFmtId="0" fontId="7" fillId="0" borderId="0" xfId="52" applyFont="1" applyFill="1" applyAlignment="1">
      <alignment horizontal="right"/>
    </xf>
    <xf numFmtId="0" fontId="7" fillId="0" borderId="3" xfId="0" applyFont="1" applyBorder="1" applyAlignment="1">
      <alignment horizontal="left" wrapText="1"/>
    </xf>
    <xf numFmtId="9" fontId="12" fillId="0" borderId="3" xfId="52" applyNumberFormat="1" applyFont="1" applyFill="1" applyBorder="1" applyAlignment="1">
      <alignment horizontal="center" wrapText="1"/>
    </xf>
    <xf numFmtId="0" fontId="7" fillId="0" borderId="0" xfId="15" applyFont="1" applyFill="1" applyAlignment="1"/>
    <xf numFmtId="0" fontId="20" fillId="0" borderId="0" xfId="15" applyFont="1" applyFill="1" applyBorder="1" applyProtection="1"/>
    <xf numFmtId="0" fontId="7" fillId="0" borderId="0" xfId="30" applyNumberFormat="1" applyFont="1" applyFill="1" applyAlignment="1" applyProtection="1">
      <alignment horizontal="left" vertical="top" wrapText="1" indent="2"/>
      <protection locked="0"/>
    </xf>
    <xf numFmtId="0" fontId="9" fillId="0" borderId="0" xfId="125" applyFont="1" applyFill="1" applyAlignment="1">
      <alignment horizontal="left" vertical="top" wrapText="1"/>
      <protection locked="0"/>
    </xf>
    <xf numFmtId="0" fontId="7" fillId="0" borderId="0" xfId="125" applyFont="1" applyFill="1" applyAlignment="1">
      <alignment horizontal="left"/>
      <protection locked="0"/>
    </xf>
    <xf numFmtId="0" fontId="9" fillId="0" borderId="0" xfId="125" applyFont="1" applyFill="1" applyAlignment="1">
      <alignment horizontal="left" wrapText="1"/>
      <protection locked="0"/>
    </xf>
    <xf numFmtId="0" fontId="7" fillId="0" borderId="0" xfId="125" applyFont="1" applyFill="1" applyAlignment="1">
      <alignment wrapText="1"/>
      <protection locked="0"/>
    </xf>
    <xf numFmtId="0" fontId="9" fillId="0" borderId="0" xfId="125" applyFont="1" applyFill="1" applyAlignment="1">
      <alignment horizontal="left"/>
      <protection locked="0"/>
    </xf>
    <xf numFmtId="0" fontId="7" fillId="0" borderId="0" xfId="31" applyFont="1" applyFill="1" applyAlignment="1" applyProtection="1">
      <alignment horizontal="left" wrapText="1" indent="4"/>
      <protection locked="0"/>
    </xf>
    <xf numFmtId="0" fontId="7" fillId="0" borderId="0" xfId="125" applyFont="1" applyFill="1" applyAlignment="1">
      <alignment horizontal="left" wrapText="1"/>
      <protection locked="0"/>
    </xf>
    <xf numFmtId="0" fontId="7" fillId="0" borderId="0" xfId="125" applyFont="1" applyAlignment="1">
      <alignment wrapText="1"/>
      <protection locked="0"/>
    </xf>
    <xf numFmtId="0" fontId="9" fillId="0" borderId="0" xfId="125" quotePrefix="1" applyFont="1" applyFill="1" applyAlignment="1">
      <alignment horizontal="left"/>
      <protection locked="0"/>
    </xf>
    <xf numFmtId="0" fontId="7" fillId="0" borderId="0" xfId="125" applyFill="1" applyAlignment="1">
      <alignment horizontal="left"/>
      <protection locked="0"/>
    </xf>
    <xf numFmtId="0" fontId="7" fillId="0" borderId="0" xfId="125" applyFill="1" applyAlignment="1">
      <alignment horizontal="left" wrapText="1"/>
      <protection locked="0"/>
    </xf>
    <xf numFmtId="0" fontId="7" fillId="0" borderId="0" xfId="125" applyFill="1" applyBorder="1" applyAlignment="1">
      <alignment horizontal="left" wrapText="1"/>
      <protection locked="0"/>
    </xf>
    <xf numFmtId="0" fontId="7" fillId="0" borderId="0" xfId="125" applyFont="1" applyFill="1" applyAlignment="1">
      <alignment horizontal="left" wrapText="1" indent="4"/>
      <protection locked="0"/>
    </xf>
    <xf numFmtId="0" fontId="7" fillId="0" borderId="0" xfId="125" applyFill="1" applyAlignment="1">
      <alignment horizontal="left" wrapText="1" indent="4"/>
      <protection locked="0"/>
    </xf>
    <xf numFmtId="0" fontId="7" fillId="0" borderId="0" xfId="125" applyFill="1" applyAlignment="1">
      <alignment horizontal="left" wrapText="1" indent="2"/>
      <protection locked="0"/>
    </xf>
    <xf numFmtId="0" fontId="7" fillId="0" borderId="0" xfId="55" applyFont="1" applyFill="1" applyAlignment="1">
      <alignment horizontal="left" vertical="top" wrapText="1"/>
      <protection locked="0"/>
    </xf>
    <xf numFmtId="0" fontId="7" fillId="0" borderId="0" xfId="55" applyFont="1" applyFill="1" applyAlignment="1">
      <alignment horizontal="left" vertical="top"/>
      <protection locked="0"/>
    </xf>
    <xf numFmtId="0" fontId="12" fillId="0" borderId="1" xfId="52" applyFont="1" applyFill="1" applyBorder="1" applyAlignment="1" applyProtection="1">
      <alignment horizontal="left"/>
    </xf>
    <xf numFmtId="0" fontId="7" fillId="0" borderId="0" xfId="56" applyFont="1" applyAlignment="1">
      <alignment horizontal="left"/>
      <protection locked="0"/>
    </xf>
    <xf numFmtId="0" fontId="20" fillId="0" borderId="0" xfId="125" applyFont="1" applyFill="1">
      <protection locked="0"/>
    </xf>
    <xf numFmtId="0" fontId="12" fillId="0" borderId="0" xfId="125" applyFont="1" applyFill="1">
      <protection locked="0"/>
    </xf>
    <xf numFmtId="0" fontId="12" fillId="0" borderId="1" xfId="125" applyFont="1" applyFill="1" applyBorder="1">
      <protection locked="0"/>
    </xf>
    <xf numFmtId="0" fontId="20" fillId="0" borderId="1" xfId="125" applyFont="1" applyFill="1" applyBorder="1">
      <protection locked="0"/>
    </xf>
    <xf numFmtId="0" fontId="12" fillId="0" borderId="0" xfId="125" applyFont="1" applyFill="1" applyBorder="1">
      <protection locked="0"/>
    </xf>
    <xf numFmtId="0" fontId="20" fillId="0" borderId="0" xfId="125" applyFont="1" applyFill="1" applyBorder="1">
      <protection locked="0"/>
    </xf>
    <xf numFmtId="0" fontId="7" fillId="0" borderId="0" xfId="125" quotePrefix="1" applyFont="1" applyFill="1" applyAlignment="1">
      <protection locked="0"/>
    </xf>
    <xf numFmtId="0" fontId="7" fillId="0" borderId="0" xfId="125" quotePrefix="1" applyFont="1" applyAlignment="1">
      <protection locked="0"/>
    </xf>
    <xf numFmtId="0" fontId="7" fillId="0" borderId="0" xfId="125" quotePrefix="1" applyFont="1" applyFill="1" applyAlignment="1">
      <alignment horizontal="right" vertical="top"/>
      <protection locked="0"/>
    </xf>
    <xf numFmtId="0" fontId="7" fillId="0" borderId="0" xfId="125" applyFont="1" applyAlignment="1">
      <alignment horizontal="right"/>
      <protection locked="0"/>
    </xf>
    <xf numFmtId="0" fontId="7" fillId="0" borderId="0" xfId="86" applyFont="1" applyAlignment="1"/>
    <xf numFmtId="0" fontId="12" fillId="0" borderId="0" xfId="86" applyFont="1" applyAlignment="1">
      <alignment horizontal="left" wrapText="1"/>
    </xf>
    <xf numFmtId="0" fontId="20" fillId="0" borderId="0" xfId="86" applyFont="1" applyAlignment="1">
      <alignment horizontal="left"/>
    </xf>
    <xf numFmtId="0" fontId="7" fillId="0" borderId="0" xfId="86"/>
    <xf numFmtId="0" fontId="44" fillId="0" borderId="0" xfId="614" applyFont="1"/>
    <xf numFmtId="0" fontId="60" fillId="0" borderId="0" xfId="614" applyFont="1"/>
    <xf numFmtId="0" fontId="8" fillId="0" borderId="0" xfId="86" applyFont="1" applyAlignment="1">
      <alignment horizontal="left"/>
    </xf>
    <xf numFmtId="0" fontId="8" fillId="0" borderId="0" xfId="86" applyFont="1"/>
    <xf numFmtId="0" fontId="7" fillId="0" borderId="0" xfId="86" quotePrefix="1" applyAlignment="1">
      <alignment horizontal="right"/>
    </xf>
    <xf numFmtId="0" fontId="7" fillId="0" borderId="0" xfId="86" applyAlignment="1">
      <alignment vertical="center"/>
    </xf>
    <xf numFmtId="0" fontId="7" fillId="0" borderId="0" xfId="86" applyAlignment="1">
      <alignment horizontal="right"/>
    </xf>
    <xf numFmtId="0" fontId="9" fillId="0" borderId="0" xfId="86" applyFont="1"/>
    <xf numFmtId="0" fontId="7" fillId="0" borderId="0" xfId="86" applyAlignment="1">
      <alignment horizontal="left" wrapText="1"/>
    </xf>
    <xf numFmtId="0" fontId="7" fillId="0" borderId="0" xfId="86" applyAlignment="1">
      <alignment vertical="center" wrapText="1"/>
    </xf>
    <xf numFmtId="0" fontId="11" fillId="0" borderId="0" xfId="31" applyFont="1" applyFill="1" applyBorder="1" applyProtection="1"/>
    <xf numFmtId="0" fontId="17" fillId="0" borderId="0" xfId="31" applyFont="1" applyFill="1" applyBorder="1" applyProtection="1"/>
    <xf numFmtId="0" fontId="7" fillId="0" borderId="11" xfId="125" applyBorder="1">
      <protection locked="0"/>
    </xf>
    <xf numFmtId="0" fontId="7" fillId="0" borderId="15" xfId="125" applyBorder="1">
      <protection locked="0"/>
    </xf>
    <xf numFmtId="0" fontId="7" fillId="0" borderId="0" xfId="125" applyBorder="1">
      <protection locked="0"/>
    </xf>
    <xf numFmtId="0" fontId="12" fillId="0" borderId="0" xfId="31" applyFont="1" applyFill="1" applyProtection="1">
      <protection locked="0"/>
    </xf>
    <xf numFmtId="0" fontId="20" fillId="0" borderId="0" xfId="31" applyFont="1" applyFill="1" applyProtection="1">
      <protection locked="0"/>
    </xf>
    <xf numFmtId="0" fontId="12" fillId="0" borderId="0" xfId="31" applyFont="1" applyFill="1" applyBorder="1" applyProtection="1"/>
    <xf numFmtId="0" fontId="20" fillId="0" borderId="0" xfId="31" applyFont="1" applyFill="1" applyBorder="1" applyProtection="1"/>
    <xf numFmtId="0" fontId="7" fillId="0" borderId="9" xfId="31" applyFont="1" applyFill="1" applyBorder="1" applyProtection="1"/>
    <xf numFmtId="0" fontId="7" fillId="0" borderId="0" xfId="125" applyFont="1" applyBorder="1">
      <protection locked="0"/>
    </xf>
    <xf numFmtId="0" fontId="7" fillId="0" borderId="14" xfId="125" applyBorder="1">
      <protection locked="0"/>
    </xf>
    <xf numFmtId="0" fontId="12" fillId="0" borderId="0" xfId="31" applyFont="1" applyFill="1" applyBorder="1" applyProtection="1">
      <protection locked="0"/>
    </xf>
    <xf numFmtId="0" fontId="20" fillId="0" borderId="0" xfId="31" applyFont="1"/>
    <xf numFmtId="49" fontId="12" fillId="0" borderId="1" xfId="31" applyNumberFormat="1" applyFont="1" applyFill="1" applyBorder="1" applyAlignment="1" applyProtection="1">
      <protection locked="0"/>
    </xf>
    <xf numFmtId="0" fontId="20" fillId="0" borderId="0" xfId="31" applyFont="1" applyFill="1" applyBorder="1" applyProtection="1">
      <protection locked="0"/>
    </xf>
    <xf numFmtId="49" fontId="12" fillId="0" borderId="18" xfId="31" applyNumberFormat="1" applyFont="1" applyFill="1" applyBorder="1" applyAlignment="1" applyProtection="1">
      <protection locked="0"/>
    </xf>
    <xf numFmtId="0" fontId="20" fillId="0" borderId="0" xfId="31" applyFont="1" applyFill="1" applyBorder="1" applyAlignment="1" applyProtection="1"/>
    <xf numFmtId="0" fontId="12" fillId="0" borderId="0" xfId="31" applyFont="1" applyFill="1" applyBorder="1" applyAlignment="1" applyProtection="1">
      <alignment horizontal="right" vertical="top"/>
    </xf>
    <xf numFmtId="0" fontId="7" fillId="0" borderId="6" xfId="31" applyFont="1" applyFill="1" applyBorder="1" applyProtection="1">
      <protection locked="0"/>
    </xf>
    <xf numFmtId="0" fontId="7" fillId="0" borderId="1" xfId="125" applyBorder="1">
      <protection locked="0"/>
    </xf>
    <xf numFmtId="0" fontId="7" fillId="0" borderId="4" xfId="125" applyBorder="1">
      <protection locked="0"/>
    </xf>
    <xf numFmtId="0" fontId="9" fillId="0" borderId="3" xfId="383" applyFont="1" applyFill="1" applyBorder="1" applyAlignment="1" applyProtection="1">
      <alignment horizontal="center" vertical="center"/>
    </xf>
    <xf numFmtId="0" fontId="9" fillId="0" borderId="16" xfId="383" applyFont="1" applyFill="1" applyBorder="1" applyAlignment="1" applyProtection="1">
      <alignment horizontal="center" vertical="center"/>
    </xf>
    <xf numFmtId="0" fontId="55" fillId="0" borderId="18" xfId="383" applyFont="1" applyFill="1" applyBorder="1" applyAlignment="1" applyProtection="1">
      <alignment horizontal="center" vertical="center"/>
    </xf>
    <xf numFmtId="0" fontId="9" fillId="0" borderId="12" xfId="383" quotePrefix="1" applyFont="1" applyFill="1" applyBorder="1" applyAlignment="1" applyProtection="1">
      <alignment horizontal="center" vertical="center"/>
    </xf>
    <xf numFmtId="0" fontId="9" fillId="0" borderId="3" xfId="383" quotePrefix="1" applyFont="1" applyFill="1" applyBorder="1" applyAlignment="1" applyProtection="1">
      <alignment horizontal="center" vertical="center"/>
    </xf>
    <xf numFmtId="0" fontId="9" fillId="0" borderId="5" xfId="383" applyFont="1" applyFill="1" applyBorder="1" applyAlignment="1" applyProtection="1">
      <alignment horizontal="center" vertical="center"/>
    </xf>
    <xf numFmtId="0" fontId="55" fillId="9" borderId="8" xfId="383" applyFont="1" applyFill="1" applyBorder="1" applyAlignment="1" applyProtection="1">
      <alignment horizontal="center" vertical="center"/>
    </xf>
    <xf numFmtId="0" fontId="9" fillId="0" borderId="8" xfId="383" applyFont="1" applyFill="1" applyBorder="1" applyAlignment="1" applyProtection="1">
      <alignment horizontal="center" vertical="center"/>
    </xf>
    <xf numFmtId="0" fontId="9" fillId="3" borderId="5" xfId="383" quotePrefix="1" applyFont="1" applyFill="1" applyBorder="1" applyAlignment="1" applyProtection="1">
      <alignment horizontal="center" vertical="center"/>
    </xf>
    <xf numFmtId="0" fontId="9" fillId="0" borderId="2" xfId="383" applyFont="1" applyFill="1" applyBorder="1" applyAlignment="1" applyProtection="1">
      <alignment horizontal="center" wrapText="1"/>
    </xf>
    <xf numFmtId="14" fontId="9" fillId="0" borderId="2" xfId="383" applyNumberFormat="1" applyFont="1" applyFill="1" applyBorder="1" applyAlignment="1" applyProtection="1">
      <alignment horizontal="center" wrapText="1"/>
    </xf>
    <xf numFmtId="14" fontId="55" fillId="9" borderId="6" xfId="383" applyNumberFormat="1" applyFont="1" applyFill="1" applyBorder="1" applyAlignment="1" applyProtection="1">
      <alignment horizontal="center" wrapText="1"/>
    </xf>
    <xf numFmtId="0" fontId="9" fillId="0" borderId="6" xfId="383" applyFont="1" applyFill="1" applyBorder="1" applyAlignment="1" applyProtection="1">
      <alignment horizontal="center" wrapText="1"/>
    </xf>
    <xf numFmtId="0" fontId="9" fillId="0" borderId="4" xfId="383" applyFont="1" applyFill="1" applyBorder="1" applyAlignment="1" applyProtection="1">
      <alignment horizontal="center" wrapText="1"/>
    </xf>
    <xf numFmtId="0" fontId="9" fillId="0" borderId="2" xfId="383" applyFont="1" applyBorder="1" applyAlignment="1" applyProtection="1">
      <alignment horizontal="center" wrapText="1"/>
    </xf>
    <xf numFmtId="0" fontId="9" fillId="0" borderId="3" xfId="383" applyFont="1" applyBorder="1" applyAlignment="1" applyProtection="1">
      <alignment horizontal="center" wrapText="1"/>
    </xf>
    <xf numFmtId="0" fontId="9" fillId="0" borderId="3" xfId="383" applyFont="1" applyFill="1" applyBorder="1" applyAlignment="1" applyProtection="1">
      <alignment horizontal="center" wrapText="1"/>
    </xf>
    <xf numFmtId="0" fontId="9" fillId="3" borderId="2" xfId="383" applyFont="1" applyFill="1" applyBorder="1" applyAlignment="1" applyProtection="1">
      <alignment horizontal="center" wrapText="1"/>
    </xf>
    <xf numFmtId="0" fontId="7" fillId="0" borderId="0" xfId="125" applyAlignment="1">
      <alignment horizontal="center"/>
      <protection locked="0"/>
    </xf>
    <xf numFmtId="49" fontId="7" fillId="0" borderId="3" xfId="383" applyNumberFormat="1" applyFont="1" applyFill="1" applyBorder="1" applyAlignment="1" applyProtection="1">
      <alignment horizontal="left" wrapText="1"/>
      <protection locked="0"/>
    </xf>
    <xf numFmtId="43" fontId="7" fillId="0" borderId="3" xfId="77" applyFont="1" applyFill="1" applyBorder="1" applyProtection="1">
      <protection locked="0"/>
    </xf>
    <xf numFmtId="43" fontId="55" fillId="9" borderId="3" xfId="77" applyFont="1" applyFill="1" applyBorder="1" applyAlignment="1" applyProtection="1">
      <alignment horizontal="center"/>
      <protection locked="0"/>
    </xf>
    <xf numFmtId="43" fontId="7" fillId="0" borderId="16" xfId="77" applyFont="1" applyFill="1" applyBorder="1" applyProtection="1">
      <protection locked="0"/>
    </xf>
    <xf numFmtId="43" fontId="7" fillId="0" borderId="10" xfId="77" applyFont="1" applyFill="1" applyBorder="1" applyProtection="1">
      <protection locked="0"/>
    </xf>
    <xf numFmtId="43" fontId="7" fillId="3" borderId="3" xfId="77" applyFont="1" applyFill="1" applyBorder="1" applyAlignment="1" applyProtection="1"/>
    <xf numFmtId="0" fontId="7" fillId="0" borderId="0" xfId="125" applyAlignment="1">
      <protection locked="0"/>
    </xf>
    <xf numFmtId="43" fontId="7" fillId="0" borderId="3" xfId="77" applyFont="1" applyFill="1" applyBorder="1" applyAlignment="1" applyProtection="1">
      <protection locked="0"/>
    </xf>
    <xf numFmtId="43" fontId="55" fillId="9" borderId="16" xfId="77" applyFont="1" applyFill="1" applyBorder="1" applyAlignment="1" applyProtection="1">
      <protection locked="0"/>
    </xf>
    <xf numFmtId="43" fontId="7" fillId="0" borderId="16" xfId="77" applyFont="1" applyFill="1" applyBorder="1" applyAlignment="1" applyProtection="1">
      <protection locked="0"/>
    </xf>
    <xf numFmtId="0" fontId="7" fillId="0" borderId="16" xfId="383" applyFont="1" applyFill="1" applyBorder="1" applyAlignment="1" applyProtection="1">
      <alignment wrapText="1"/>
      <protection locked="0"/>
    </xf>
    <xf numFmtId="0" fontId="7" fillId="0" borderId="18" xfId="383" applyFont="1" applyFill="1" applyBorder="1" applyAlignment="1" applyProtection="1">
      <protection locked="0"/>
    </xf>
    <xf numFmtId="0" fontId="7" fillId="0" borderId="18" xfId="383" applyFont="1" applyFill="1" applyBorder="1" applyAlignment="1">
      <protection locked="0"/>
    </xf>
    <xf numFmtId="43" fontId="7" fillId="0" borderId="18" xfId="77" applyFont="1" applyFill="1" applyBorder="1" applyAlignment="1" applyProtection="1">
      <protection locked="0"/>
    </xf>
    <xf numFmtId="43" fontId="7" fillId="3" borderId="3" xfId="77" applyFont="1" applyFill="1" applyBorder="1" applyAlignment="1" applyProtection="1">
      <protection locked="0"/>
    </xf>
    <xf numFmtId="43" fontId="7" fillId="3" borderId="16" xfId="77" applyFont="1" applyFill="1" applyBorder="1" applyAlignment="1" applyProtection="1">
      <protection locked="0"/>
    </xf>
    <xf numFmtId="43" fontId="7" fillId="3" borderId="10" xfId="77" applyFont="1" applyFill="1" applyBorder="1" applyAlignment="1" applyProtection="1">
      <protection locked="0"/>
    </xf>
    <xf numFmtId="0" fontId="7" fillId="0" borderId="0" xfId="31" applyFont="1" applyAlignment="1"/>
    <xf numFmtId="0" fontId="7" fillId="0" borderId="0" xfId="31" applyFont="1" applyBorder="1" applyAlignment="1"/>
    <xf numFmtId="14" fontId="7" fillId="0" borderId="39" xfId="31" applyNumberFormat="1" applyFont="1" applyBorder="1" applyAlignment="1">
      <alignment horizontal="left"/>
    </xf>
    <xf numFmtId="0" fontId="9" fillId="0" borderId="0" xfId="31" applyFont="1" applyAlignment="1"/>
    <xf numFmtId="0" fontId="9" fillId="0" borderId="0" xfId="125" applyFont="1" applyAlignment="1">
      <protection locked="0"/>
    </xf>
    <xf numFmtId="0" fontId="9" fillId="3" borderId="22" xfId="383" applyFont="1" applyFill="1" applyBorder="1" applyAlignment="1" applyProtection="1"/>
    <xf numFmtId="0" fontId="9" fillId="3" borderId="43" xfId="383" applyFont="1" applyFill="1" applyBorder="1" applyAlignment="1" applyProtection="1">
      <alignment wrapText="1"/>
    </xf>
    <xf numFmtId="0" fontId="9" fillId="3" borderId="27" xfId="383" quotePrefix="1" applyFont="1" applyFill="1" applyBorder="1" applyAlignment="1">
      <alignment horizontal="center"/>
      <protection locked="0"/>
    </xf>
    <xf numFmtId="0" fontId="9" fillId="3" borderId="27" xfId="383" applyFont="1" applyFill="1" applyBorder="1" applyAlignment="1">
      <alignment horizontal="center"/>
      <protection locked="0"/>
    </xf>
    <xf numFmtId="0" fontId="24" fillId="3" borderId="28" xfId="31" applyFont="1" applyFill="1" applyBorder="1" applyAlignment="1">
      <alignment horizontal="center"/>
    </xf>
    <xf numFmtId="14" fontId="0" fillId="0" borderId="1" xfId="383" applyNumberFormat="1" applyFont="1" applyFill="1" applyBorder="1" applyAlignment="1" applyProtection="1"/>
    <xf numFmtId="14" fontId="7" fillId="0" borderId="4" xfId="383" applyNumberFormat="1" applyFont="1" applyFill="1" applyBorder="1" applyAlignment="1" applyProtection="1"/>
    <xf numFmtId="43" fontId="7" fillId="3" borderId="40" xfId="617" applyFont="1" applyFill="1" applyBorder="1" applyAlignment="1" applyProtection="1"/>
    <xf numFmtId="43" fontId="9" fillId="3" borderId="45" xfId="617" applyFont="1" applyFill="1" applyBorder="1" applyAlignment="1"/>
    <xf numFmtId="0" fontId="0" fillId="0" borderId="18" xfId="383" applyFont="1" applyFill="1" applyBorder="1" applyAlignment="1" applyProtection="1"/>
    <xf numFmtId="0" fontId="7" fillId="0" borderId="10" xfId="383" applyFont="1" applyFill="1" applyBorder="1" applyAlignment="1" applyProtection="1"/>
    <xf numFmtId="43" fontId="7" fillId="3" borderId="3" xfId="617" applyFont="1" applyFill="1" applyBorder="1" applyAlignment="1" applyProtection="1"/>
    <xf numFmtId="43" fontId="9" fillId="3" borderId="13" xfId="617" applyFont="1" applyFill="1" applyBorder="1" applyAlignment="1"/>
    <xf numFmtId="0" fontId="7" fillId="0" borderId="18" xfId="383" applyFont="1" applyFill="1" applyBorder="1" applyAlignment="1" applyProtection="1"/>
    <xf numFmtId="0" fontId="7" fillId="0" borderId="18" xfId="383" applyFont="1" applyBorder="1" applyAlignment="1" applyProtection="1"/>
    <xf numFmtId="0" fontId="7" fillId="0" borderId="10" xfId="383" applyFont="1" applyBorder="1" applyAlignment="1" applyProtection="1"/>
    <xf numFmtId="0" fontId="7" fillId="0" borderId="47" xfId="383" applyFont="1" applyFill="1" applyBorder="1" applyAlignment="1" applyProtection="1"/>
    <xf numFmtId="0" fontId="7" fillId="0" borderId="29" xfId="383" applyFont="1" applyFill="1" applyBorder="1" applyAlignment="1" applyProtection="1"/>
    <xf numFmtId="43" fontId="7" fillId="3" borderId="24" xfId="617" applyFont="1" applyFill="1" applyBorder="1" applyAlignment="1" applyProtection="1"/>
    <xf numFmtId="43" fontId="9" fillId="3" borderId="48" xfId="617" applyFont="1" applyFill="1" applyBorder="1" applyAlignment="1"/>
    <xf numFmtId="0" fontId="7" fillId="0" borderId="0" xfId="383" quotePrefix="1" applyFont="1" applyFill="1" applyAlignment="1">
      <alignment horizontal="left"/>
      <protection locked="0"/>
    </xf>
    <xf numFmtId="0" fontId="0" fillId="0" borderId="0" xfId="31" applyFont="1"/>
    <xf numFmtId="0" fontId="7" fillId="0" borderId="0" xfId="383" applyFont="1" applyFill="1" applyAlignment="1">
      <alignment horizontal="left"/>
      <protection locked="0"/>
    </xf>
    <xf numFmtId="0" fontId="7" fillId="0" borderId="0" xfId="383" applyFont="1" applyFill="1">
      <protection locked="0"/>
    </xf>
    <xf numFmtId="0" fontId="7" fillId="0" borderId="0" xfId="31" applyFont="1" applyFill="1" applyBorder="1" applyProtection="1"/>
    <xf numFmtId="0" fontId="7" fillId="0" borderId="0" xfId="31" applyFont="1" applyFill="1" applyBorder="1" applyProtection="1">
      <protection locked="0"/>
    </xf>
    <xf numFmtId="0" fontId="11" fillId="0" borderId="0" xfId="86" applyFont="1"/>
    <xf numFmtId="0" fontId="12" fillId="0" borderId="0" xfId="86" applyFont="1"/>
    <xf numFmtId="0" fontId="12" fillId="0" borderId="0" xfId="86" applyFont="1" applyAlignment="1">
      <alignment vertical="center"/>
    </xf>
    <xf numFmtId="0" fontId="20" fillId="0" borderId="0" xfId="86" applyFont="1"/>
    <xf numFmtId="0" fontId="20" fillId="0" borderId="1" xfId="86" applyFont="1" applyBorder="1" applyAlignment="1"/>
    <xf numFmtId="0" fontId="20" fillId="0" borderId="0" xfId="86" applyFont="1" applyBorder="1" applyAlignment="1"/>
    <xf numFmtId="0" fontId="20" fillId="0" borderId="0" xfId="86" applyFont="1" applyBorder="1"/>
    <xf numFmtId="0" fontId="20" fillId="0" borderId="1" xfId="86" applyFont="1" applyBorder="1" applyAlignment="1">
      <alignment horizontal="left"/>
    </xf>
    <xf numFmtId="0" fontId="12" fillId="0" borderId="1" xfId="86" applyFont="1" applyBorder="1" applyAlignment="1"/>
    <xf numFmtId="0" fontId="12" fillId="0" borderId="0" xfId="86" applyFont="1" applyBorder="1" applyAlignment="1"/>
    <xf numFmtId="0" fontId="12" fillId="0" borderId="0" xfId="86" applyFont="1" applyAlignment="1">
      <alignment horizontal="right"/>
    </xf>
    <xf numFmtId="0" fontId="20" fillId="0" borderId="18" xfId="86" applyFont="1" applyBorder="1" applyAlignment="1">
      <alignment horizontal="left"/>
    </xf>
    <xf numFmtId="0" fontId="20" fillId="0" borderId="18" xfId="86" applyFont="1" applyBorder="1" applyAlignment="1"/>
    <xf numFmtId="0" fontId="20" fillId="0" borderId="18" xfId="86" applyFont="1" applyBorder="1" applyAlignment="1">
      <alignment horizontal="center"/>
    </xf>
    <xf numFmtId="0" fontId="20" fillId="0" borderId="0" xfId="86" applyFont="1" applyBorder="1" applyAlignment="1">
      <alignment horizontal="center"/>
    </xf>
    <xf numFmtId="0" fontId="20" fillId="0" borderId="0" xfId="86" applyFont="1" applyAlignment="1">
      <alignment horizontal="center"/>
    </xf>
    <xf numFmtId="0" fontId="20" fillId="0" borderId="0" xfId="86" applyFont="1" applyAlignment="1"/>
    <xf numFmtId="0" fontId="12" fillId="0" borderId="0" xfId="86" applyFont="1" applyAlignment="1">
      <alignment horizontal="center"/>
    </xf>
    <xf numFmtId="0" fontId="7" fillId="0" borderId="0" xfId="86" applyAlignment="1">
      <alignment horizontal="center"/>
    </xf>
    <xf numFmtId="0" fontId="9" fillId="0" borderId="0" xfId="86" applyFont="1" applyAlignment="1">
      <alignment horizontal="center"/>
    </xf>
    <xf numFmtId="0" fontId="62" fillId="0" borderId="0" xfId="86" applyFont="1" applyAlignment="1">
      <alignment vertical="center"/>
    </xf>
    <xf numFmtId="0" fontId="38" fillId="0" borderId="0" xfId="86" applyFont="1" applyAlignment="1">
      <alignment vertical="center"/>
    </xf>
    <xf numFmtId="0" fontId="7" fillId="0" borderId="0" xfId="86" applyFont="1" applyAlignment="1">
      <alignment vertical="center"/>
    </xf>
    <xf numFmtId="0" fontId="9" fillId="0" borderId="0" xfId="86" applyFont="1" applyAlignment="1">
      <alignment vertical="center"/>
    </xf>
    <xf numFmtId="0" fontId="7" fillId="0" borderId="0" xfId="86" applyAlignment="1">
      <alignment horizontal="left" vertical="center" wrapText="1"/>
    </xf>
    <xf numFmtId="0" fontId="7" fillId="0" borderId="0" xfId="86" applyAlignment="1">
      <alignment wrapText="1"/>
    </xf>
    <xf numFmtId="0" fontId="9" fillId="0" borderId="0" xfId="86" applyFont="1" applyAlignment="1">
      <alignment horizontal="right"/>
    </xf>
    <xf numFmtId="0" fontId="39" fillId="0" borderId="0" xfId="86" applyFont="1" applyAlignment="1">
      <alignment horizontal="left" vertical="center" wrapText="1"/>
    </xf>
    <xf numFmtId="0" fontId="9" fillId="3" borderId="3" xfId="86" applyFont="1" applyFill="1" applyBorder="1" applyAlignment="1">
      <alignment horizontal="center" vertical="center"/>
    </xf>
    <xf numFmtId="0" fontId="9" fillId="3" borderId="2" xfId="86" applyFont="1" applyFill="1" applyBorder="1" applyAlignment="1">
      <alignment horizontal="center" wrapText="1"/>
    </xf>
    <xf numFmtId="0" fontId="7" fillId="0" borderId="3" xfId="86" applyBorder="1" applyAlignment="1">
      <alignment horizontal="left"/>
    </xf>
    <xf numFmtId="43" fontId="7" fillId="0" borderId="3" xfId="1" applyBorder="1"/>
    <xf numFmtId="0" fontId="7" fillId="0" borderId="0" xfId="1" applyNumberFormat="1"/>
    <xf numFmtId="43" fontId="7" fillId="3" borderId="17" xfId="1" applyFill="1" applyBorder="1"/>
    <xf numFmtId="0" fontId="7" fillId="0" borderId="0" xfId="86" applyAlignment="1"/>
    <xf numFmtId="14" fontId="7" fillId="0" borderId="0" xfId="86" applyNumberFormat="1"/>
    <xf numFmtId="0" fontId="7" fillId="0" borderId="0" xfId="92" applyFont="1" applyFill="1" applyAlignment="1">
      <protection locked="0"/>
    </xf>
    <xf numFmtId="0" fontId="7" fillId="0" borderId="0" xfId="615" quotePrefix="1" applyNumberFormat="1" applyFont="1" applyFill="1" applyAlignment="1" applyProtection="1">
      <alignment horizontal="left" vertical="top" wrapText="1"/>
      <protection locked="0"/>
    </xf>
    <xf numFmtId="0" fontId="7" fillId="0" borderId="0" xfId="615" quotePrefix="1" applyNumberFormat="1" applyFont="1" applyFill="1" applyAlignment="1" applyProtection="1">
      <alignment horizontal="left" vertical="top"/>
      <protection locked="0"/>
    </xf>
    <xf numFmtId="0" fontId="9" fillId="0" borderId="0" xfId="615" quotePrefix="1" applyNumberFormat="1" applyFont="1" applyFill="1" applyAlignment="1" applyProtection="1">
      <alignment vertical="top"/>
      <protection locked="0"/>
    </xf>
    <xf numFmtId="0" fontId="7" fillId="0" borderId="0" xfId="615" applyFont="1" applyFill="1" applyAlignment="1" applyProtection="1">
      <alignment horizontal="right"/>
      <protection locked="0"/>
    </xf>
    <xf numFmtId="0" fontId="7" fillId="0" borderId="0" xfId="615" applyFont="1" applyFill="1" applyProtection="1">
      <protection locked="0"/>
    </xf>
    <xf numFmtId="43" fontId="7" fillId="3" borderId="29" xfId="617" applyFont="1" applyFill="1" applyBorder="1" applyAlignment="1" applyProtection="1"/>
    <xf numFmtId="0" fontId="7" fillId="0" borderId="49" xfId="383" applyFont="1" applyFill="1" applyBorder="1" applyAlignment="1" applyProtection="1"/>
    <xf numFmtId="43" fontId="7" fillId="3" borderId="10" xfId="617" applyFont="1" applyFill="1" applyBorder="1" applyAlignment="1" applyProtection="1"/>
    <xf numFmtId="14" fontId="7" fillId="0" borderId="10" xfId="383" applyNumberFormat="1" applyFont="1" applyFill="1" applyBorder="1" applyAlignment="1" applyProtection="1"/>
    <xf numFmtId="14" fontId="7" fillId="0" borderId="18" xfId="383" applyNumberFormat="1" applyFont="1" applyFill="1" applyBorder="1" applyAlignment="1" applyProtection="1"/>
    <xf numFmtId="43" fontId="7" fillId="3" borderId="33" xfId="617" applyFont="1" applyFill="1" applyBorder="1" applyAlignment="1" applyProtection="1"/>
    <xf numFmtId="43" fontId="7" fillId="3" borderId="32" xfId="617" applyFont="1" applyFill="1" applyBorder="1" applyAlignment="1" applyProtection="1"/>
    <xf numFmtId="14" fontId="7" fillId="0" borderId="1" xfId="383" applyNumberFormat="1" applyFont="1" applyFill="1" applyBorder="1" applyAlignment="1" applyProtection="1"/>
    <xf numFmtId="0" fontId="9" fillId="3" borderId="43" xfId="383" quotePrefix="1" applyFont="1" applyFill="1" applyBorder="1" applyAlignment="1">
      <alignment horizontal="center"/>
      <protection locked="0"/>
    </xf>
    <xf numFmtId="0" fontId="9" fillId="3" borderId="20" xfId="383" applyFont="1" applyFill="1" applyBorder="1" applyAlignment="1" applyProtection="1"/>
    <xf numFmtId="43" fontId="7" fillId="3" borderId="12" xfId="77" applyFont="1" applyFill="1" applyBorder="1" applyAlignment="1" applyProtection="1">
      <protection locked="0"/>
    </xf>
    <xf numFmtId="43" fontId="7" fillId="3" borderId="18" xfId="77" applyFont="1" applyFill="1" applyBorder="1" applyAlignment="1" applyProtection="1">
      <protection locked="0"/>
    </xf>
    <xf numFmtId="0" fontId="7" fillId="0" borderId="10" xfId="125" applyBorder="1">
      <protection locked="0"/>
    </xf>
    <xf numFmtId="0" fontId="7" fillId="0" borderId="16" xfId="125" applyBorder="1">
      <protection locked="0"/>
    </xf>
    <xf numFmtId="43" fontId="55" fillId="9" borderId="3" xfId="77" applyFont="1" applyFill="1" applyBorder="1" applyAlignment="1" applyProtection="1">
      <protection locked="0"/>
    </xf>
    <xf numFmtId="0" fontId="7" fillId="0" borderId="18" xfId="125" applyBorder="1">
      <protection locked="0"/>
    </xf>
    <xf numFmtId="43" fontId="7" fillId="3" borderId="13" xfId="77" applyFont="1" applyFill="1" applyBorder="1" applyProtection="1">
      <protection locked="0"/>
    </xf>
    <xf numFmtId="10" fontId="7" fillId="0" borderId="3" xfId="55" applyNumberFormat="1" applyFont="1" applyFill="1" applyBorder="1" applyProtection="1">
      <protection locked="0"/>
    </xf>
    <xf numFmtId="0" fontId="7" fillId="0" borderId="0" xfId="125" applyAlignment="1">
      <alignment horizontal="center" wrapText="1"/>
      <protection locked="0"/>
    </xf>
    <xf numFmtId="0" fontId="9" fillId="3" borderId="26" xfId="55" applyFont="1" applyFill="1" applyBorder="1" applyAlignment="1" applyProtection="1">
      <alignment horizontal="center" wrapText="1"/>
    </xf>
    <xf numFmtId="0" fontId="9" fillId="0" borderId="2" xfId="55" quotePrefix="1" applyFont="1" applyBorder="1" applyAlignment="1" applyProtection="1">
      <alignment horizontal="center" wrapText="1"/>
    </xf>
    <xf numFmtId="0" fontId="9" fillId="0" borderId="2" xfId="55" applyFont="1" applyBorder="1" applyAlignment="1" applyProtection="1">
      <alignment horizontal="center" wrapText="1"/>
    </xf>
    <xf numFmtId="0" fontId="9" fillId="0" borderId="19" xfId="383" quotePrefix="1" applyFont="1" applyFill="1" applyBorder="1" applyAlignment="1" applyProtection="1">
      <alignment horizontal="center" vertical="center"/>
    </xf>
    <xf numFmtId="0" fontId="9" fillId="3" borderId="41" xfId="55" applyFont="1" applyFill="1" applyBorder="1" applyAlignment="1" applyProtection="1">
      <alignment horizontal="center" vertical="center" wrapText="1"/>
    </xf>
    <xf numFmtId="0" fontId="9" fillId="0" borderId="5" xfId="55" applyFont="1" applyBorder="1" applyAlignment="1" applyProtection="1">
      <alignment horizontal="center" vertical="center" wrapText="1"/>
    </xf>
    <xf numFmtId="0" fontId="9" fillId="0" borderId="8" xfId="55" applyFont="1" applyBorder="1" applyAlignment="1" applyProtection="1">
      <alignment horizontal="center" vertical="center" wrapText="1"/>
    </xf>
    <xf numFmtId="0" fontId="55" fillId="9" borderId="5" xfId="383" applyFont="1" applyFill="1" applyBorder="1" applyAlignment="1" applyProtection="1">
      <alignment horizontal="center" vertical="center"/>
    </xf>
    <xf numFmtId="0" fontId="9" fillId="0" borderId="16" xfId="55" applyFont="1" applyFill="1" applyBorder="1" applyAlignment="1" applyProtection="1">
      <alignment horizontal="center" vertical="center" wrapText="1"/>
    </xf>
    <xf numFmtId="0" fontId="20" fillId="0" borderId="4" xfId="31" applyFont="1" applyFill="1" applyBorder="1" applyProtection="1">
      <protection locked="0"/>
    </xf>
    <xf numFmtId="0" fontId="20" fillId="0" borderId="1" xfId="31" applyFont="1" applyFill="1" applyBorder="1" applyProtection="1">
      <protection locked="0"/>
    </xf>
    <xf numFmtId="0" fontId="20" fillId="0" borderId="1" xfId="31" applyFont="1" applyBorder="1"/>
    <xf numFmtId="0" fontId="20" fillId="0" borderId="6" xfId="31" applyFont="1" applyFill="1" applyBorder="1" applyProtection="1">
      <protection locked="0"/>
    </xf>
    <xf numFmtId="0" fontId="20" fillId="0" borderId="14" xfId="31" applyFont="1" applyFill="1" applyBorder="1" applyProtection="1">
      <protection locked="0"/>
    </xf>
    <xf numFmtId="0" fontId="20" fillId="0" borderId="0" xfId="31" applyFont="1" applyBorder="1"/>
    <xf numFmtId="0" fontId="20" fillId="0" borderId="9" xfId="31" applyFont="1" applyFill="1" applyBorder="1" applyProtection="1"/>
    <xf numFmtId="0" fontId="17" fillId="0" borderId="0" xfId="31" applyFont="1" applyFill="1" applyProtection="1">
      <protection locked="0"/>
    </xf>
    <xf numFmtId="0" fontId="17" fillId="0" borderId="0" xfId="31" applyFont="1" applyFill="1" applyBorder="1" applyProtection="1">
      <protection locked="0"/>
    </xf>
    <xf numFmtId="0" fontId="17" fillId="0" borderId="15" xfId="31" applyFont="1" applyFill="1" applyBorder="1" applyProtection="1">
      <protection locked="0"/>
    </xf>
    <xf numFmtId="0" fontId="17" fillId="0" borderId="11" xfId="31" applyFont="1" applyFill="1" applyBorder="1" applyProtection="1">
      <protection locked="0"/>
    </xf>
    <xf numFmtId="0" fontId="17" fillId="0" borderId="11" xfId="31" applyFont="1" applyBorder="1"/>
    <xf numFmtId="0" fontId="17" fillId="0" borderId="8" xfId="31" applyFont="1" applyFill="1" applyBorder="1" applyProtection="1"/>
    <xf numFmtId="0" fontId="52" fillId="0" borderId="0" xfId="125" applyFont="1" applyFill="1" applyBorder="1">
      <protection locked="0"/>
    </xf>
    <xf numFmtId="0" fontId="38" fillId="0" borderId="0" xfId="125" applyFont="1" applyFill="1">
      <protection locked="0"/>
    </xf>
    <xf numFmtId="0" fontId="7" fillId="0" borderId="0" xfId="125" applyFont="1" applyFill="1" applyBorder="1" applyAlignment="1">
      <protection locked="0"/>
    </xf>
    <xf numFmtId="0" fontId="7" fillId="0" borderId="0" xfId="125" applyFont="1" applyFill="1" applyBorder="1" applyAlignment="1">
      <alignment horizontal="left" wrapText="1"/>
      <protection locked="0"/>
    </xf>
    <xf numFmtId="0" fontId="7" fillId="0" borderId="0" xfId="125" applyFont="1" applyFill="1" applyBorder="1" applyAlignment="1">
      <alignment wrapText="1"/>
      <protection locked="0"/>
    </xf>
    <xf numFmtId="0" fontId="9" fillId="0" borderId="0" xfId="125" applyNumberFormat="1" applyFont="1" applyFill="1" applyAlignment="1">
      <alignment horizontal="left" vertical="top" wrapText="1"/>
      <protection locked="0"/>
    </xf>
    <xf numFmtId="0" fontId="9" fillId="0" borderId="0" xfId="125" applyFont="1" applyFill="1" applyAlignment="1">
      <alignment horizontal="left" vertical="top"/>
      <protection locked="0"/>
    </xf>
    <xf numFmtId="0" fontId="7" fillId="0" borderId="8" xfId="125" applyBorder="1">
      <protection locked="0"/>
    </xf>
    <xf numFmtId="0" fontId="7" fillId="0" borderId="9" xfId="125" applyBorder="1">
      <protection locked="0"/>
    </xf>
    <xf numFmtId="0" fontId="7" fillId="0" borderId="6" xfId="125" applyBorder="1">
      <protection locked="0"/>
    </xf>
    <xf numFmtId="0" fontId="9" fillId="0" borderId="0" xfId="55" applyFont="1" applyFill="1" applyBorder="1" applyAlignment="1">
      <alignment vertical="center"/>
      <protection locked="0"/>
    </xf>
    <xf numFmtId="0" fontId="9" fillId="0" borderId="3" xfId="55" applyFont="1" applyBorder="1" applyAlignment="1" applyProtection="1">
      <alignment horizontal="center"/>
    </xf>
    <xf numFmtId="0" fontId="9" fillId="0" borderId="10" xfId="55" applyFont="1" applyBorder="1" applyAlignment="1" applyProtection="1">
      <alignment horizontal="center"/>
    </xf>
    <xf numFmtId="0" fontId="9" fillId="0" borderId="13" xfId="55" applyFont="1" applyBorder="1" applyAlignment="1" applyProtection="1">
      <alignment horizontal="center"/>
    </xf>
    <xf numFmtId="0" fontId="9" fillId="12" borderId="10" xfId="55" applyFont="1" applyFill="1" applyBorder="1" applyAlignment="1" applyProtection="1">
      <alignment horizontal="center"/>
    </xf>
    <xf numFmtId="0" fontId="9" fillId="12" borderId="13" xfId="55" applyFont="1" applyFill="1" applyBorder="1" applyAlignment="1" applyProtection="1">
      <alignment horizontal="center"/>
    </xf>
    <xf numFmtId="0" fontId="9" fillId="13" borderId="10" xfId="55" applyFont="1" applyFill="1" applyBorder="1" applyAlignment="1" applyProtection="1">
      <alignment horizontal="center"/>
    </xf>
    <xf numFmtId="0" fontId="9" fillId="13" borderId="3" xfId="55" applyFont="1" applyFill="1" applyBorder="1" applyAlignment="1" applyProtection="1">
      <alignment horizontal="center"/>
    </xf>
    <xf numFmtId="0" fontId="9" fillId="13" borderId="13" xfId="55" applyFont="1" applyFill="1" applyBorder="1" applyAlignment="1" applyProtection="1">
      <alignment horizontal="center"/>
    </xf>
    <xf numFmtId="0" fontId="9" fillId="0" borderId="13" xfId="31" applyFont="1" applyBorder="1" applyAlignment="1">
      <alignment horizontal="center"/>
    </xf>
    <xf numFmtId="0" fontId="9" fillId="0" borderId="10" xfId="55" applyFont="1" applyFill="1" applyBorder="1" applyAlignment="1" applyProtection="1">
      <alignment horizontal="center"/>
    </xf>
    <xf numFmtId="0" fontId="9" fillId="0" borderId="3" xfId="55" applyFont="1" applyFill="1" applyBorder="1" applyAlignment="1" applyProtection="1">
      <alignment horizontal="center"/>
    </xf>
    <xf numFmtId="0" fontId="24" fillId="0" borderId="3" xfId="55" applyFont="1" applyFill="1" applyBorder="1" applyAlignment="1" applyProtection="1">
      <alignment horizontal="center"/>
    </xf>
    <xf numFmtId="0" fontId="9" fillId="0" borderId="3" xfId="55" quotePrefix="1" applyFont="1" applyFill="1" applyBorder="1" applyAlignment="1" applyProtection="1">
      <alignment horizontal="center"/>
    </xf>
    <xf numFmtId="0" fontId="9" fillId="0" borderId="5" xfId="55" applyFont="1" applyBorder="1" applyAlignment="1" applyProtection="1">
      <alignment horizontal="center"/>
    </xf>
    <xf numFmtId="0" fontId="9" fillId="9" borderId="5" xfId="55" applyFont="1" applyFill="1" applyBorder="1" applyAlignment="1" applyProtection="1">
      <alignment horizontal="center"/>
    </xf>
    <xf numFmtId="0" fontId="9" fillId="0" borderId="41" xfId="55" applyFont="1" applyBorder="1" applyAlignment="1" applyProtection="1">
      <alignment horizontal="center"/>
    </xf>
    <xf numFmtId="0" fontId="9" fillId="12" borderId="15" xfId="55" applyFont="1" applyFill="1" applyBorder="1" applyAlignment="1" applyProtection="1">
      <alignment horizontal="center"/>
    </xf>
    <xf numFmtId="0" fontId="9" fillId="12" borderId="41" xfId="55" applyFont="1" applyFill="1" applyBorder="1" applyAlignment="1" applyProtection="1">
      <alignment horizontal="center"/>
    </xf>
    <xf numFmtId="0" fontId="9" fillId="13" borderId="15" xfId="55" applyFont="1" applyFill="1" applyBorder="1" applyAlignment="1" applyProtection="1">
      <alignment horizontal="center"/>
    </xf>
    <xf numFmtId="0" fontId="9" fillId="13" borderId="5" xfId="55" applyFont="1" applyFill="1" applyBorder="1" applyAlignment="1" applyProtection="1">
      <alignment horizontal="center"/>
    </xf>
    <xf numFmtId="0" fontId="9" fillId="13" borderId="41" xfId="55" applyFont="1" applyFill="1" applyBorder="1" applyAlignment="1" applyProtection="1">
      <alignment horizontal="center"/>
    </xf>
    <xf numFmtId="0" fontId="9" fillId="0" borderId="15" xfId="55" applyFont="1" applyBorder="1" applyAlignment="1" applyProtection="1">
      <alignment horizontal="center"/>
    </xf>
    <xf numFmtId="0" fontId="9" fillId="3" borderId="41" xfId="31" applyFont="1" applyFill="1" applyBorder="1" applyAlignment="1">
      <alignment horizontal="center"/>
    </xf>
    <xf numFmtId="0" fontId="9" fillId="3" borderId="5" xfId="55" quotePrefix="1" applyFont="1" applyFill="1" applyBorder="1" applyAlignment="1" applyProtection="1">
      <alignment horizontal="center"/>
    </xf>
    <xf numFmtId="0" fontId="9" fillId="0" borderId="2" xfId="55" applyFont="1" applyFill="1" applyBorder="1" applyAlignment="1">
      <alignment horizontal="center" wrapText="1"/>
      <protection locked="0"/>
    </xf>
    <xf numFmtId="0" fontId="9" fillId="0" borderId="2" xfId="55" applyFont="1" applyFill="1" applyBorder="1" applyAlignment="1" applyProtection="1">
      <alignment horizontal="center" wrapText="1"/>
    </xf>
    <xf numFmtId="14" fontId="55" fillId="9" borderId="6" xfId="55" applyNumberFormat="1" applyFont="1" applyFill="1" applyBorder="1" applyAlignment="1" applyProtection="1">
      <alignment horizontal="center" wrapText="1"/>
    </xf>
    <xf numFmtId="0" fontId="9" fillId="0" borderId="26" xfId="383" applyFont="1" applyBorder="1" applyAlignment="1" applyProtection="1">
      <alignment horizontal="center" wrapText="1"/>
    </xf>
    <xf numFmtId="0" fontId="9" fillId="12" borderId="4" xfId="383" applyFont="1" applyFill="1" applyBorder="1" applyAlignment="1" applyProtection="1">
      <alignment horizontal="center" wrapText="1"/>
    </xf>
    <xf numFmtId="0" fontId="9" fillId="12" borderId="26" xfId="383" applyFont="1" applyFill="1" applyBorder="1" applyAlignment="1" applyProtection="1">
      <alignment horizontal="center" wrapText="1"/>
    </xf>
    <xf numFmtId="0" fontId="9" fillId="13" borderId="4" xfId="383" applyFont="1" applyFill="1" applyBorder="1" applyAlignment="1" applyProtection="1">
      <alignment horizontal="center" wrapText="1"/>
    </xf>
    <xf numFmtId="0" fontId="9" fillId="13" borderId="2" xfId="383" applyFont="1" applyFill="1" applyBorder="1" applyAlignment="1" applyProtection="1">
      <alignment horizontal="center" wrapText="1"/>
    </xf>
    <xf numFmtId="0" fontId="9" fillId="13" borderId="26" xfId="383" applyFont="1" applyFill="1" applyBorder="1" applyAlignment="1" applyProtection="1">
      <alignment horizontal="center" wrapText="1"/>
    </xf>
    <xf numFmtId="0" fontId="9" fillId="0" borderId="4" xfId="55" quotePrefix="1" applyFont="1" applyBorder="1" applyAlignment="1" applyProtection="1">
      <alignment horizontal="center" wrapText="1"/>
    </xf>
    <xf numFmtId="0" fontId="9" fillId="0" borderId="4" xfId="55" applyFont="1" applyBorder="1" applyAlignment="1" applyProtection="1">
      <alignment horizontal="center" wrapText="1"/>
    </xf>
    <xf numFmtId="0" fontId="9" fillId="0" borderId="26" xfId="55" applyFont="1" applyBorder="1" applyAlignment="1" applyProtection="1">
      <alignment horizontal="center" wrapText="1"/>
    </xf>
    <xf numFmtId="0" fontId="9" fillId="0" borderId="10" xfId="55" applyFont="1" applyBorder="1" applyAlignment="1" applyProtection="1">
      <alignment horizontal="center" wrapText="1"/>
    </xf>
    <xf numFmtId="0" fontId="9" fillId="0" borderId="3" xfId="55" applyFont="1" applyBorder="1" applyAlignment="1" applyProtection="1">
      <alignment horizontal="center" wrapText="1"/>
    </xf>
    <xf numFmtId="0" fontId="9" fillId="3" borderId="2" xfId="55" applyFont="1" applyFill="1" applyBorder="1" applyAlignment="1" applyProtection="1">
      <alignment horizontal="center" wrapText="1"/>
    </xf>
    <xf numFmtId="49" fontId="7" fillId="0" borderId="3" xfId="55" applyNumberFormat="1" applyFont="1" applyBorder="1" applyAlignment="1">
      <alignment horizontal="left" wrapText="1"/>
      <protection locked="0"/>
    </xf>
    <xf numFmtId="0" fontId="7" fillId="0" borderId="3" xfId="55" quotePrefix="1" applyFont="1" applyFill="1" applyBorder="1" applyAlignment="1" applyProtection="1">
      <alignment horizontal="left" wrapText="1"/>
    </xf>
    <xf numFmtId="49" fontId="7" fillId="0" borderId="3" xfId="55" applyNumberFormat="1" applyFont="1" applyFill="1" applyBorder="1" applyAlignment="1" applyProtection="1">
      <alignment horizontal="center" wrapText="1"/>
    </xf>
    <xf numFmtId="0" fontId="7" fillId="0" borderId="3" xfId="55" applyFont="1" applyFill="1" applyBorder="1" applyAlignment="1" applyProtection="1">
      <alignment horizontal="center" wrapText="1"/>
    </xf>
    <xf numFmtId="43" fontId="7" fillId="0" borderId="3" xfId="1" applyFont="1" applyFill="1" applyBorder="1" applyAlignment="1" applyProtection="1">
      <alignment horizontal="right"/>
    </xf>
    <xf numFmtId="43" fontId="7" fillId="0" borderId="3" xfId="55" applyNumberFormat="1" applyFont="1" applyFill="1" applyBorder="1" applyAlignment="1" applyProtection="1">
      <alignment horizontal="center" wrapText="1"/>
    </xf>
    <xf numFmtId="43" fontId="7" fillId="0" borderId="13" xfId="77" applyFont="1" applyFill="1" applyBorder="1" applyAlignment="1" applyProtection="1">
      <alignment horizontal="center" wrapText="1"/>
      <protection locked="0"/>
    </xf>
    <xf numFmtId="0" fontId="7" fillId="12" borderId="10" xfId="125" applyFill="1" applyBorder="1" applyAlignment="1">
      <alignment horizontal="center" wrapText="1"/>
      <protection locked="0"/>
    </xf>
    <xf numFmtId="43" fontId="0" fillId="13" borderId="10" xfId="1" applyFont="1" applyFill="1" applyBorder="1" applyAlignment="1" applyProtection="1">
      <alignment horizontal="right" wrapText="1"/>
      <protection locked="0"/>
    </xf>
    <xf numFmtId="0" fontId="7" fillId="13" borderId="3" xfId="125" applyFill="1" applyBorder="1" applyAlignment="1">
      <alignment horizontal="center" wrapText="1"/>
      <protection locked="0"/>
    </xf>
    <xf numFmtId="0" fontId="7" fillId="13" borderId="13" xfId="125" applyFill="1" applyBorder="1" applyAlignment="1">
      <alignment horizontal="center" wrapText="1"/>
      <protection locked="0"/>
    </xf>
    <xf numFmtId="14" fontId="7" fillId="0" borderId="10" xfId="55" applyNumberFormat="1" applyFont="1" applyFill="1" applyBorder="1" applyAlignment="1" applyProtection="1">
      <alignment horizontal="center"/>
    </xf>
    <xf numFmtId="43" fontId="7" fillId="3" borderId="13" xfId="1" applyFont="1" applyFill="1" applyBorder="1" applyAlignment="1" applyProtection="1">
      <alignment horizontal="right"/>
    </xf>
    <xf numFmtId="49" fontId="7" fillId="0" borderId="13" xfId="55" applyNumberFormat="1" applyFont="1" applyFill="1" applyBorder="1" applyAlignment="1" applyProtection="1">
      <alignment horizontal="center" wrapText="1"/>
    </xf>
    <xf numFmtId="43" fontId="7" fillId="3" borderId="3" xfId="1" applyFont="1" applyFill="1" applyBorder="1" applyAlignment="1" applyProtection="1">
      <alignment horizontal="right"/>
    </xf>
    <xf numFmtId="49" fontId="0" fillId="0" borderId="3" xfId="55" applyNumberFormat="1" applyFont="1" applyBorder="1" applyAlignment="1">
      <alignment horizontal="left" wrapText="1"/>
      <protection locked="0"/>
    </xf>
    <xf numFmtId="43" fontId="7" fillId="0" borderId="3" xfId="55" applyNumberFormat="1" applyFont="1" applyFill="1" applyBorder="1" applyAlignment="1" applyProtection="1">
      <alignment horizontal="center"/>
    </xf>
    <xf numFmtId="0" fontId="7" fillId="12" borderId="13" xfId="125" applyFill="1" applyBorder="1" applyAlignment="1">
      <alignment horizontal="left" vertical="top" wrapText="1"/>
      <protection locked="0"/>
    </xf>
    <xf numFmtId="49" fontId="7" fillId="0" borderId="13" xfId="55" applyNumberFormat="1" applyFont="1" applyFill="1" applyBorder="1" applyAlignment="1" applyProtection="1">
      <alignment horizontal="center"/>
    </xf>
    <xf numFmtId="0" fontId="7" fillId="0" borderId="18" xfId="55" applyFont="1" applyFill="1" applyBorder="1" applyProtection="1"/>
    <xf numFmtId="0" fontId="7" fillId="0" borderId="10" xfId="31" applyFont="1" applyFill="1" applyBorder="1"/>
    <xf numFmtId="43" fontId="7" fillId="0" borderId="16" xfId="55" applyNumberFormat="1" applyFont="1" applyFill="1" applyBorder="1" applyProtection="1"/>
    <xf numFmtId="43" fontId="7" fillId="0" borderId="18" xfId="55" applyNumberFormat="1" applyFont="1" applyFill="1" applyBorder="1" applyProtection="1"/>
    <xf numFmtId="0" fontId="7" fillId="0" borderId="10" xfId="55" applyFont="1" applyFill="1" applyBorder="1" applyProtection="1"/>
    <xf numFmtId="0" fontId="7" fillId="0" borderId="52" xfId="55" applyFont="1" applyFill="1" applyBorder="1" applyProtection="1"/>
    <xf numFmtId="43" fontId="7" fillId="0" borderId="11" xfId="55" applyNumberFormat="1" applyFont="1" applyFill="1" applyBorder="1" applyProtection="1"/>
    <xf numFmtId="0" fontId="7" fillId="0" borderId="0" xfId="31" applyFont="1" applyBorder="1"/>
    <xf numFmtId="0" fontId="9" fillId="0" borderId="0" xfId="55" applyFont="1" applyFill="1" applyBorder="1" applyAlignment="1" applyProtection="1">
      <alignment horizontal="left" vertical="top"/>
    </xf>
    <xf numFmtId="0" fontId="9" fillId="0" borderId="0" xfId="55" applyFont="1" applyFill="1" applyBorder="1" applyAlignment="1" applyProtection="1">
      <alignment vertical="top"/>
    </xf>
    <xf numFmtId="165" fontId="7" fillId="0" borderId="0" xfId="31" applyNumberFormat="1" applyFont="1" applyBorder="1"/>
    <xf numFmtId="0" fontId="9" fillId="3" borderId="27" xfId="55" quotePrefix="1" applyFont="1" applyFill="1" applyBorder="1" applyAlignment="1">
      <alignment horizontal="center" vertical="top"/>
      <protection locked="0"/>
    </xf>
    <xf numFmtId="0" fontId="9" fillId="3" borderId="27" xfId="55" applyFont="1" applyFill="1" applyBorder="1" applyAlignment="1">
      <alignment horizontal="center" vertical="top"/>
      <protection locked="0"/>
    </xf>
    <xf numFmtId="0" fontId="24" fillId="3" borderId="28" xfId="31" applyFont="1" applyFill="1" applyBorder="1" applyAlignment="1">
      <alignment horizontal="center" vertical="top"/>
    </xf>
    <xf numFmtId="43" fontId="7" fillId="3" borderId="26" xfId="1" applyFont="1" applyFill="1" applyBorder="1" applyAlignment="1">
      <alignment horizontal="right"/>
    </xf>
    <xf numFmtId="43" fontId="7" fillId="3" borderId="13" xfId="1" applyFont="1" applyFill="1" applyBorder="1" applyAlignment="1">
      <alignment horizontal="right"/>
    </xf>
    <xf numFmtId="43" fontId="7" fillId="3" borderId="24" xfId="1" applyFont="1" applyFill="1" applyBorder="1" applyAlignment="1" applyProtection="1">
      <alignment horizontal="right"/>
    </xf>
    <xf numFmtId="43" fontId="7" fillId="3" borderId="48" xfId="1" applyFont="1" applyFill="1" applyBorder="1" applyAlignment="1">
      <alignment horizontal="right"/>
    </xf>
    <xf numFmtId="0" fontId="7" fillId="0" borderId="24" xfId="55" applyFont="1" applyFill="1" applyBorder="1" applyAlignment="1">
      <alignment horizontal="center" wrapText="1"/>
      <protection locked="0"/>
    </xf>
    <xf numFmtId="43" fontId="7" fillId="3" borderId="2" xfId="1" applyFont="1" applyFill="1" applyBorder="1" applyAlignment="1" applyProtection="1"/>
    <xf numFmtId="0" fontId="7" fillId="0" borderId="0" xfId="31" applyFont="1" applyAlignment="1">
      <alignment horizontal="left"/>
    </xf>
    <xf numFmtId="0" fontId="7" fillId="0" borderId="0" xfId="55" quotePrefix="1" applyFont="1" applyFill="1" applyAlignment="1">
      <alignment horizontal="left"/>
      <protection locked="0"/>
    </xf>
    <xf numFmtId="0" fontId="0" fillId="0" borderId="0" xfId="55" applyFont="1" applyFill="1" applyAlignment="1">
      <alignment horizontal="left"/>
      <protection locked="0"/>
    </xf>
    <xf numFmtId="0" fontId="7" fillId="0" borderId="0" xfId="31" applyFont="1" applyFill="1"/>
    <xf numFmtId="0" fontId="12" fillId="0" borderId="11" xfId="125" applyFont="1" applyFill="1" applyBorder="1">
      <protection locked="0"/>
    </xf>
    <xf numFmtId="49" fontId="12" fillId="0" borderId="1" xfId="125" applyNumberFormat="1" applyFont="1" applyFill="1" applyBorder="1" applyAlignment="1">
      <protection locked="0"/>
    </xf>
    <xf numFmtId="49" fontId="12" fillId="0" borderId="18" xfId="125" applyNumberFormat="1" applyFont="1" applyFill="1" applyBorder="1" applyAlignment="1">
      <protection locked="0"/>
    </xf>
    <xf numFmtId="0" fontId="12" fillId="0" borderId="0" xfId="125" applyFont="1" applyFill="1" applyBorder="1" applyAlignment="1">
      <alignment horizontal="right"/>
      <protection locked="0"/>
    </xf>
    <xf numFmtId="0" fontId="7" fillId="0" borderId="1" xfId="125" applyFont="1" applyFill="1" applyBorder="1">
      <protection locked="0"/>
    </xf>
    <xf numFmtId="0" fontId="41" fillId="0" borderId="0" xfId="615" applyFont="1" applyFill="1" applyBorder="1" applyAlignment="1" applyProtection="1">
      <alignment horizontal="right"/>
      <protection locked="0"/>
    </xf>
    <xf numFmtId="49" fontId="7" fillId="0" borderId="0" xfId="125" applyNumberFormat="1" applyFont="1" applyFill="1" applyBorder="1" applyAlignment="1">
      <alignment horizontal="center"/>
      <protection locked="0"/>
    </xf>
    <xf numFmtId="49" fontId="7" fillId="0" borderId="0" xfId="125" applyNumberFormat="1" applyFont="1" applyFill="1" applyAlignment="1">
      <alignment horizontal="center"/>
      <protection locked="0"/>
    </xf>
    <xf numFmtId="0" fontId="7" fillId="0" borderId="0" xfId="125" applyFont="1" applyFill="1" applyAlignment="1">
      <alignment horizontal="left" vertical="top"/>
      <protection locked="0"/>
    </xf>
    <xf numFmtId="0" fontId="9" fillId="0" borderId="0" xfId="125" applyNumberFormat="1" applyFont="1" applyFill="1" applyAlignment="1">
      <alignment vertical="top"/>
      <protection locked="0"/>
    </xf>
    <xf numFmtId="49" fontId="7" fillId="0" borderId="0" xfId="125" applyNumberFormat="1" applyFont="1" applyFill="1" applyAlignment="1">
      <alignment horizontal="center" vertical="top"/>
      <protection locked="0"/>
    </xf>
    <xf numFmtId="0" fontId="7" fillId="0" borderId="0" xfId="125" applyFont="1" applyFill="1" applyAlignment="1">
      <alignment vertical="top"/>
      <protection locked="0"/>
    </xf>
    <xf numFmtId="0" fontId="7" fillId="0" borderId="0" xfId="125" applyFont="1" applyFill="1" applyAlignment="1">
      <alignment horizontal="left" indent="1"/>
      <protection locked="0"/>
    </xf>
    <xf numFmtId="0" fontId="7" fillId="0" borderId="0" xfId="125" applyFont="1" applyFill="1" applyBorder="1" applyAlignment="1">
      <alignment horizontal="left" indent="2"/>
      <protection locked="0"/>
    </xf>
    <xf numFmtId="0" fontId="7" fillId="0" borderId="14" xfId="125" applyFont="1" applyFill="1" applyBorder="1">
      <protection locked="0"/>
    </xf>
    <xf numFmtId="0" fontId="7" fillId="0" borderId="0" xfId="125" applyFont="1" applyFill="1" applyBorder="1" applyAlignment="1">
      <alignment vertical="top"/>
      <protection locked="0"/>
    </xf>
    <xf numFmtId="0" fontId="7" fillId="0" borderId="0" xfId="125" applyFont="1" applyFill="1" applyBorder="1" applyAlignment="1">
      <alignment horizontal="left" vertical="top" wrapText="1"/>
      <protection locked="0"/>
    </xf>
    <xf numFmtId="0" fontId="7" fillId="0" borderId="0" xfId="125" applyFont="1" applyFill="1" applyAlignment="1">
      <alignment horizontal="left" indent="3"/>
      <protection locked="0"/>
    </xf>
    <xf numFmtId="0" fontId="7" fillId="0" borderId="0" xfId="125" quotePrefix="1" applyFont="1" applyFill="1" applyBorder="1" applyAlignment="1">
      <alignment horizontal="left" wrapText="1"/>
      <protection locked="0"/>
    </xf>
    <xf numFmtId="0" fontId="7" fillId="0" borderId="0" xfId="125" applyFont="1" applyProtection="1"/>
    <xf numFmtId="0" fontId="7" fillId="0" borderId="0" xfId="615" applyFont="1" applyAlignment="1">
      <alignment vertical="top"/>
    </xf>
    <xf numFmtId="0" fontId="7" fillId="0" borderId="0" xfId="125" applyFont="1" applyAlignment="1" applyProtection="1">
      <alignment horizontal="left" indent="1"/>
    </xf>
    <xf numFmtId="0" fontId="7" fillId="0" borderId="0" xfId="125" applyFont="1" applyAlignment="1" applyProtection="1"/>
    <xf numFmtId="0" fontId="7" fillId="0" borderId="0" xfId="125" applyFont="1" applyAlignment="1" applyProtection="1">
      <alignment wrapText="1"/>
    </xf>
    <xf numFmtId="0" fontId="7" fillId="0" borderId="0" xfId="125" applyFont="1" applyAlignment="1">
      <alignment horizontal="center"/>
      <protection locked="0"/>
    </xf>
    <xf numFmtId="0" fontId="9" fillId="0" borderId="0" xfId="125" applyFont="1" applyAlignment="1" applyProtection="1"/>
    <xf numFmtId="0" fontId="7" fillId="0" borderId="1" xfId="125" applyFont="1" applyFill="1" applyBorder="1" applyAlignment="1">
      <alignment horizontal="left"/>
      <protection locked="0"/>
    </xf>
    <xf numFmtId="49" fontId="9" fillId="0" borderId="0" xfId="125" applyNumberFormat="1" applyFont="1" applyFill="1" applyAlignment="1">
      <alignment horizontal="center"/>
      <protection locked="0"/>
    </xf>
    <xf numFmtId="0" fontId="7" fillId="0" borderId="16" xfId="55" applyFont="1" applyFill="1" applyBorder="1" applyAlignment="1">
      <alignment horizontal="left"/>
      <protection locked="0"/>
    </xf>
    <xf numFmtId="0" fontId="7" fillId="0" borderId="18" xfId="31" applyFont="1" applyFill="1" applyBorder="1"/>
    <xf numFmtId="0" fontId="7" fillId="0" borderId="0" xfId="125" applyFont="1" applyFill="1">
      <protection locked="0"/>
    </xf>
    <xf numFmtId="0" fontId="7" fillId="0" borderId="0" xfId="125" applyFont="1" applyFill="1" applyAlignment="1">
      <alignment horizontal="left" vertical="top" wrapText="1"/>
      <protection locked="0"/>
    </xf>
    <xf numFmtId="0" fontId="7" fillId="0" borderId="0" xfId="125" applyFont="1" applyFill="1">
      <protection locked="0"/>
    </xf>
    <xf numFmtId="0" fontId="7" fillId="0" borderId="0" xfId="35" applyFont="1" applyAlignment="1">
      <alignment horizontal="left" vertical="top" wrapText="1"/>
    </xf>
    <xf numFmtId="0" fontId="57" fillId="0" borderId="0" xfId="0" applyFont="1" applyFill="1" applyProtection="1">
      <protection locked="0"/>
    </xf>
    <xf numFmtId="49" fontId="7" fillId="0" borderId="3" xfId="55" applyNumberFormat="1" applyFont="1" applyFill="1" applyBorder="1" applyAlignment="1" applyProtection="1">
      <alignment horizontal="left" wrapText="1"/>
      <protection locked="0"/>
    </xf>
    <xf numFmtId="49" fontId="7" fillId="0" borderId="3" xfId="383" applyNumberFormat="1" applyFont="1" applyFill="1" applyBorder="1" applyAlignment="1" applyProtection="1">
      <alignment horizontal="left"/>
      <protection locked="0"/>
    </xf>
    <xf numFmtId="0" fontId="7" fillId="0" borderId="3" xfId="383" applyFont="1" applyFill="1" applyBorder="1" applyAlignment="1">
      <alignment horizontal="left"/>
      <protection locked="0"/>
    </xf>
    <xf numFmtId="0" fontId="7" fillId="0" borderId="3" xfId="383" applyFont="1" applyFill="1" applyBorder="1" applyAlignment="1">
      <alignment horizontal="left" wrapText="1"/>
      <protection locked="0"/>
    </xf>
    <xf numFmtId="0" fontId="9" fillId="0" borderId="0" xfId="125" applyFont="1" applyFill="1" applyAlignment="1">
      <alignment horizontal="left" vertical="top" wrapText="1"/>
      <protection locked="0"/>
    </xf>
    <xf numFmtId="0" fontId="7" fillId="0" borderId="0" xfId="125" applyFont="1" applyFill="1">
      <protection locked="0"/>
    </xf>
    <xf numFmtId="0" fontId="7" fillId="0" borderId="11" xfId="31" applyFont="1" applyBorder="1" applyAlignment="1"/>
    <xf numFmtId="0" fontId="12" fillId="0" borderId="1" xfId="0" applyNumberFormat="1" applyFont="1" applyFill="1" applyBorder="1" applyAlignment="1">
      <alignment horizontal="left"/>
    </xf>
    <xf numFmtId="0" fontId="7" fillId="0" borderId="0" xfId="0" applyFont="1" applyFill="1" applyAlignment="1" applyProtection="1">
      <alignment wrapText="1"/>
      <protection locked="0"/>
    </xf>
    <xf numFmtId="0" fontId="7" fillId="0" borderId="0" xfId="0" quotePrefix="1" applyFont="1" applyFill="1" applyAlignment="1" applyProtection="1">
      <alignment horizontal="left" vertical="top" wrapText="1"/>
      <protection locked="0"/>
    </xf>
    <xf numFmtId="0" fontId="7" fillId="0" borderId="0" xfId="56" applyFont="1" applyFill="1" applyAlignment="1">
      <alignment horizontal="left"/>
      <protection locked="0"/>
    </xf>
    <xf numFmtId="0" fontId="7" fillId="0" borderId="0" xfId="0" applyFont="1" applyFill="1" applyAlignment="1" applyProtection="1">
      <alignment horizontal="left" wrapText="1"/>
      <protection locked="0"/>
    </xf>
    <xf numFmtId="0" fontId="7" fillId="0" borderId="0" xfId="56" applyFont="1" applyFill="1" applyAlignment="1">
      <alignment horizontal="left" wrapText="1"/>
      <protection locked="0"/>
    </xf>
    <xf numFmtId="49" fontId="7" fillId="0" borderId="3" xfId="1" applyNumberFormat="1" applyBorder="1" applyAlignment="1">
      <alignment horizontal="left"/>
    </xf>
    <xf numFmtId="49" fontId="42" fillId="0" borderId="3" xfId="22" applyNumberFormat="1" applyFont="1" applyBorder="1" applyAlignment="1">
      <alignment horizontal="left"/>
    </xf>
    <xf numFmtId="164" fontId="7" fillId="0" borderId="0" xfId="0" applyNumberFormat="1" applyFont="1" applyFill="1" applyAlignment="1" applyProtection="1">
      <alignment horizontal="center"/>
      <protection locked="0"/>
    </xf>
    <xf numFmtId="0" fontId="34" fillId="0" borderId="0" xfId="0" applyFont="1" applyFill="1" applyAlignment="1" applyProtection="1">
      <alignment horizontal="left" wrapText="1"/>
    </xf>
    <xf numFmtId="0" fontId="34" fillId="0" borderId="0" xfId="0" applyFont="1" applyFill="1" applyAlignment="1" applyProtection="1">
      <alignment horizontal="left" vertical="center" wrapText="1"/>
    </xf>
    <xf numFmtId="0" fontId="7" fillId="0" borderId="0" xfId="0" quotePrefix="1" applyFont="1" applyFill="1" applyAlignment="1" applyProtection="1">
      <alignment vertical="top"/>
      <protection locked="0"/>
    </xf>
    <xf numFmtId="0" fontId="7" fillId="0" borderId="0" xfId="0" applyFont="1" applyFill="1" applyAlignment="1" applyProtection="1">
      <alignment horizontal="left" vertical="top"/>
      <protection locked="0"/>
    </xf>
    <xf numFmtId="0" fontId="7" fillId="0" borderId="0" xfId="0" applyFont="1" applyFill="1" applyAlignment="1" applyProtection="1">
      <alignment horizontal="center"/>
      <protection locked="0"/>
    </xf>
    <xf numFmtId="0" fontId="16" fillId="0" borderId="0" xfId="0" applyFont="1" applyFill="1" applyAlignment="1" applyProtection="1">
      <protection locked="0"/>
    </xf>
    <xf numFmtId="0" fontId="7" fillId="0" borderId="0" xfId="0" applyFont="1" applyFill="1" applyAlignment="1">
      <alignment wrapText="1"/>
    </xf>
    <xf numFmtId="0" fontId="7" fillId="0" borderId="0" xfId="0" applyFont="1" applyFill="1" applyAlignment="1">
      <alignment horizontal="center"/>
    </xf>
    <xf numFmtId="0" fontId="7" fillId="0" borderId="0" xfId="0" applyFont="1" applyFill="1"/>
    <xf numFmtId="0" fontId="12" fillId="0" borderId="0" xfId="0" applyFont="1" applyFill="1" applyAlignment="1">
      <alignment horizontal="left"/>
    </xf>
    <xf numFmtId="0" fontId="7" fillId="0" borderId="0" xfId="0" applyFont="1" applyFill="1" applyAlignment="1">
      <alignment horizontal="center"/>
    </xf>
    <xf numFmtId="0" fontId="7" fillId="0" borderId="0" xfId="0" applyFont="1" applyFill="1"/>
    <xf numFmtId="0" fontId="7" fillId="0" borderId="0" xfId="0" applyFont="1" applyFill="1" applyAlignment="1"/>
    <xf numFmtId="0" fontId="12" fillId="0" borderId="18" xfId="0" applyFont="1" applyFill="1" applyBorder="1"/>
    <xf numFmtId="0" fontId="42" fillId="0" borderId="0" xfId="47" applyFont="1" applyAlignment="1"/>
    <xf numFmtId="0" fontId="7" fillId="0" borderId="0" xfId="52" quotePrefix="1" applyFont="1" applyFill="1" applyBorder="1" applyAlignment="1" applyProtection="1">
      <alignment horizontal="left"/>
    </xf>
    <xf numFmtId="0" fontId="38" fillId="0" borderId="0" xfId="0" applyFont="1" applyFill="1" applyBorder="1"/>
    <xf numFmtId="0" fontId="7" fillId="0" borderId="0" xfId="615" applyFont="1" applyFill="1"/>
    <xf numFmtId="0" fontId="17" fillId="0" borderId="0" xfId="615" applyFont="1" applyFill="1" applyAlignment="1">
      <alignment horizontal="left"/>
    </xf>
    <xf numFmtId="0" fontId="17" fillId="0" borderId="0" xfId="615" applyFont="1" applyFill="1"/>
    <xf numFmtId="0" fontId="11" fillId="0" borderId="0" xfId="615" applyFont="1" applyFill="1" applyAlignment="1">
      <alignment horizontal="left"/>
    </xf>
    <xf numFmtId="0" fontId="11" fillId="0" borderId="0" xfId="615" applyFont="1" applyFill="1" applyBorder="1" applyAlignment="1"/>
    <xf numFmtId="0" fontId="17" fillId="0" borderId="0" xfId="615" applyFont="1" applyFill="1" applyBorder="1"/>
    <xf numFmtId="0" fontId="12" fillId="0" borderId="0" xfId="615" applyFont="1" applyFill="1" applyAlignment="1">
      <alignment horizontal="left"/>
    </xf>
    <xf numFmtId="0" fontId="20" fillId="0" borderId="0" xfId="615" applyFont="1" applyFill="1"/>
    <xf numFmtId="0" fontId="12" fillId="0" borderId="0" xfId="615" applyFont="1" applyFill="1" applyBorder="1" applyAlignment="1"/>
    <xf numFmtId="0" fontId="12" fillId="0" borderId="0" xfId="615" applyFont="1" applyFill="1" applyBorder="1" applyAlignment="1">
      <alignment horizontal="left"/>
    </xf>
    <xf numFmtId="0" fontId="20" fillId="0" borderId="0" xfId="615" applyFont="1" applyBorder="1" applyAlignment="1"/>
    <xf numFmtId="0" fontId="20" fillId="0" borderId="0" xfId="615" applyFont="1" applyFill="1" applyBorder="1"/>
    <xf numFmtId="0" fontId="7" fillId="0" borderId="0" xfId="615" applyFont="1" applyFill="1" applyAlignment="1">
      <alignment horizontal="center" wrapText="1"/>
    </xf>
    <xf numFmtId="0" fontId="7" fillId="0" borderId="0" xfId="615" applyFont="1" applyFill="1" applyBorder="1"/>
    <xf numFmtId="0" fontId="68" fillId="0" borderId="0" xfId="13" applyFont="1" applyFill="1" applyBorder="1" applyAlignment="1" applyProtection="1"/>
    <xf numFmtId="0" fontId="12" fillId="0" borderId="0" xfId="615" applyFont="1" applyFill="1" applyBorder="1" applyAlignment="1">
      <alignment horizontal="right"/>
    </xf>
    <xf numFmtId="0" fontId="9" fillId="0" borderId="0" xfId="615" applyFont="1" applyFill="1" applyBorder="1" applyAlignment="1">
      <alignment horizontal="center"/>
    </xf>
    <xf numFmtId="0" fontId="0" fillId="0" borderId="0" xfId="615" applyFont="1" applyFill="1" applyAlignment="1">
      <alignment horizontal="right" vertical="top"/>
    </xf>
    <xf numFmtId="0" fontId="7" fillId="0" borderId="0" xfId="615" applyFont="1" applyFill="1" applyAlignment="1">
      <alignment horizontal="left" indent="4"/>
    </xf>
    <xf numFmtId="0" fontId="9" fillId="0" borderId="0" xfId="615" applyFont="1" applyFill="1" applyBorder="1" applyAlignment="1">
      <alignment horizontal="left" indent="4"/>
    </xf>
    <xf numFmtId="0" fontId="7" fillId="0" borderId="0" xfId="615" applyFont="1" applyFill="1" applyAlignment="1">
      <alignment horizontal="right" vertical="top"/>
    </xf>
    <xf numFmtId="0" fontId="13" fillId="0" borderId="0" xfId="615" applyFont="1" applyFill="1" applyAlignment="1">
      <alignment horizontal="left" wrapText="1" indent="2"/>
    </xf>
    <xf numFmtId="0" fontId="0" fillId="0" borderId="0" xfId="615" applyFont="1" applyFill="1" applyAlignment="1">
      <alignment horizontal="left"/>
    </xf>
    <xf numFmtId="0" fontId="9" fillId="0" borderId="0" xfId="615" applyFont="1" applyFill="1" applyAlignment="1">
      <alignment horizontal="left" wrapText="1" indent="4"/>
    </xf>
    <xf numFmtId="0" fontId="0" fillId="0" borderId="0" xfId="615" applyFont="1" applyFill="1" applyAlignment="1">
      <alignment horizontal="left" wrapText="1" indent="2"/>
    </xf>
    <xf numFmtId="0" fontId="7" fillId="0" borderId="0" xfId="615" applyFont="1" applyFill="1" applyAlignment="1"/>
    <xf numFmtId="0" fontId="9" fillId="0" borderId="0" xfId="615" applyFont="1" applyFill="1" applyAlignment="1">
      <alignment horizontal="left"/>
    </xf>
    <xf numFmtId="0" fontId="7" fillId="0" borderId="0" xfId="615" quotePrefix="1" applyFont="1" applyFill="1" applyAlignment="1">
      <alignment horizontal="right" vertical="top"/>
    </xf>
    <xf numFmtId="0" fontId="7" fillId="0" borderId="0" xfId="0" applyFont="1" applyFill="1" applyAlignment="1">
      <alignment horizontal="center"/>
    </xf>
    <xf numFmtId="0" fontId="11" fillId="0" borderId="0" xfId="29" applyFont="1" applyFill="1" applyAlignment="1">
      <alignment horizontal="left"/>
      <protection locked="0"/>
    </xf>
    <xf numFmtId="0" fontId="11" fillId="0" borderId="0" xfId="31" applyFont="1" applyFill="1" applyAlignment="1" applyProtection="1">
      <alignment horizontal="left"/>
      <protection locked="0"/>
    </xf>
    <xf numFmtId="0" fontId="11" fillId="0" borderId="0" xfId="125" applyFont="1" applyFill="1" applyAlignment="1">
      <alignment horizontal="left"/>
      <protection locked="0"/>
    </xf>
    <xf numFmtId="0" fontId="12" fillId="0" borderId="0" xfId="0" applyFont="1" applyFill="1" applyAlignment="1">
      <alignment horizontal="left"/>
    </xf>
    <xf numFmtId="0" fontId="7" fillId="0" borderId="0" xfId="0" applyFont="1" applyFill="1" applyAlignment="1"/>
    <xf numFmtId="0" fontId="38" fillId="0" borderId="0" xfId="0" applyFont="1" applyFill="1"/>
    <xf numFmtId="49" fontId="11" fillId="0" borderId="0" xfId="0" applyNumberFormat="1" applyFont="1" applyBorder="1" applyAlignment="1"/>
    <xf numFmtId="0" fontId="11" fillId="0" borderId="0" xfId="0" applyFont="1" applyFill="1" applyAlignment="1"/>
    <xf numFmtId="0" fontId="11" fillId="0" borderId="0" xfId="15" applyFont="1" applyFill="1" applyAlignment="1"/>
    <xf numFmtId="0" fontId="11" fillId="0" borderId="0" xfId="29" applyFont="1" applyFill="1" applyAlignment="1">
      <protection locked="0"/>
    </xf>
    <xf numFmtId="0" fontId="20" fillId="0" borderId="0" xfId="56" applyFont="1" applyFill="1" applyAlignment="1">
      <protection locked="0"/>
    </xf>
    <xf numFmtId="0" fontId="20" fillId="0" borderId="0" xfId="0" applyFont="1" applyFill="1" applyAlignment="1"/>
    <xf numFmtId="0" fontId="11" fillId="0" borderId="0" xfId="30" applyFont="1" applyFill="1" applyAlignment="1" applyProtection="1">
      <protection locked="0"/>
    </xf>
    <xf numFmtId="0" fontId="11" fillId="0" borderId="0" xfId="125" applyFont="1" applyFill="1" applyAlignment="1">
      <protection locked="0"/>
    </xf>
    <xf numFmtId="0" fontId="11" fillId="0" borderId="0" xfId="31" applyFont="1" applyFill="1" applyBorder="1" applyAlignment="1" applyProtection="1">
      <protection locked="0"/>
    </xf>
    <xf numFmtId="0" fontId="11" fillId="0" borderId="1" xfId="615" applyFont="1" applyBorder="1" applyAlignment="1"/>
    <xf numFmtId="0" fontId="11" fillId="0" borderId="0" xfId="615" applyFont="1" applyBorder="1" applyAlignment="1"/>
    <xf numFmtId="0" fontId="17" fillId="0" borderId="18" xfId="615" applyFont="1" applyBorder="1" applyAlignment="1"/>
    <xf numFmtId="0" fontId="17" fillId="0" borderId="18" xfId="615" applyFont="1" applyFill="1" applyBorder="1"/>
    <xf numFmtId="0" fontId="9" fillId="0" borderId="8" xfId="0" applyFont="1" applyFill="1" applyBorder="1"/>
    <xf numFmtId="0" fontId="9" fillId="0" borderId="11" xfId="0" applyFont="1" applyFill="1" applyBorder="1"/>
    <xf numFmtId="0" fontId="12" fillId="0" borderId="9" xfId="0" applyFont="1" applyFill="1" applyBorder="1"/>
    <xf numFmtId="0" fontId="11" fillId="0" borderId="18" xfId="615" applyFont="1" applyFill="1" applyBorder="1" applyAlignment="1"/>
    <xf numFmtId="0" fontId="20" fillId="0" borderId="18" xfId="31" applyFont="1" applyFill="1" applyBorder="1" applyProtection="1">
      <protection locked="0"/>
    </xf>
    <xf numFmtId="0" fontId="35" fillId="0" borderId="0" xfId="23" applyBorder="1">
      <protection locked="0"/>
    </xf>
    <xf numFmtId="0" fontId="7" fillId="0" borderId="0" xfId="0" applyFont="1" applyFill="1" applyAlignment="1">
      <alignment horizontal="left" vertical="top" wrapText="1"/>
    </xf>
    <xf numFmtId="0" fontId="7" fillId="0" borderId="0" xfId="0" applyFont="1" applyFill="1" applyAlignment="1">
      <alignment horizontal="left"/>
    </xf>
    <xf numFmtId="0" fontId="7" fillId="0" borderId="0" xfId="0" applyFont="1" applyAlignment="1"/>
    <xf numFmtId="0" fontId="9" fillId="0" borderId="0" xfId="0" applyFont="1" applyFill="1" applyAlignment="1">
      <alignment horizontal="left" vertical="top" wrapText="1"/>
    </xf>
    <xf numFmtId="0" fontId="9" fillId="0" borderId="0" xfId="0" applyFont="1" applyFill="1" applyAlignment="1">
      <alignment horizontal="center"/>
    </xf>
    <xf numFmtId="0" fontId="12" fillId="0" borderId="1" xfId="52" applyFont="1" applyFill="1" applyBorder="1" applyAlignment="1" applyProtection="1">
      <alignment horizontal="left"/>
    </xf>
    <xf numFmtId="0" fontId="7" fillId="0" borderId="0" xfId="0" applyFont="1" applyFill="1" applyAlignment="1">
      <alignment vertical="top"/>
    </xf>
    <xf numFmtId="0" fontId="9" fillId="0" borderId="0" xfId="0" applyFont="1" applyFill="1" applyAlignment="1">
      <alignment horizontal="left"/>
    </xf>
    <xf numFmtId="0" fontId="7" fillId="0" borderId="0" xfId="0" applyFont="1" applyFill="1" applyAlignment="1"/>
    <xf numFmtId="0" fontId="7" fillId="0" borderId="0" xfId="0" quotePrefix="1" applyFont="1" applyFill="1" applyAlignment="1">
      <alignment horizontal="left"/>
    </xf>
    <xf numFmtId="0" fontId="7" fillId="0" borderId="0" xfId="0" applyFont="1" applyFill="1" applyAlignment="1">
      <alignment horizontal="left" vertical="top"/>
    </xf>
    <xf numFmtId="0" fontId="7" fillId="0" borderId="0" xfId="0" applyFont="1" applyAlignment="1">
      <alignment vertical="top"/>
    </xf>
    <xf numFmtId="0" fontId="7" fillId="0" borderId="0" xfId="0" applyFont="1" applyFill="1" applyAlignment="1">
      <alignment horizontal="center" wrapText="1"/>
    </xf>
    <xf numFmtId="0" fontId="20" fillId="0" borderId="0" xfId="38" applyFont="1" applyAlignment="1">
      <alignment horizontal="center"/>
      <protection locked="0"/>
    </xf>
    <xf numFmtId="0" fontId="20" fillId="0" borderId="0" xfId="38" applyFont="1" applyBorder="1" applyAlignment="1">
      <alignment horizontal="left" wrapText="1"/>
      <protection locked="0"/>
    </xf>
    <xf numFmtId="0" fontId="12" fillId="0" borderId="0" xfId="53" applyFont="1" applyFill="1" applyBorder="1" applyAlignment="1" applyProtection="1"/>
    <xf numFmtId="0" fontId="19" fillId="0" borderId="0" xfId="0" applyFont="1" applyFill="1" applyAlignment="1"/>
    <xf numFmtId="0" fontId="9" fillId="0" borderId="0" xfId="0" applyFont="1" applyFill="1" applyBorder="1" applyAlignment="1"/>
    <xf numFmtId="0" fontId="19" fillId="0" borderId="0" xfId="0" applyFont="1" applyFill="1" applyBorder="1" applyAlignment="1"/>
    <xf numFmtId="0" fontId="54" fillId="0" borderId="0" xfId="0" applyFont="1" applyFill="1" applyAlignment="1"/>
    <xf numFmtId="0" fontId="9" fillId="0" borderId="0" xfId="0" quotePrefix="1" applyFont="1" applyFill="1" applyBorder="1" applyAlignment="1">
      <alignment horizontal="left" wrapText="1"/>
    </xf>
    <xf numFmtId="0" fontId="7" fillId="0" borderId="6" xfId="0" applyFont="1" applyBorder="1"/>
    <xf numFmtId="0" fontId="20" fillId="0" borderId="6" xfId="30" applyFont="1" applyFill="1" applyBorder="1" applyProtection="1">
      <protection locked="0"/>
    </xf>
    <xf numFmtId="0" fontId="20" fillId="0" borderId="1" xfId="30" applyFont="1" applyFill="1" applyBorder="1" applyProtection="1">
      <protection locked="0"/>
    </xf>
    <xf numFmtId="43" fontId="12" fillId="0" borderId="2" xfId="52" applyNumberFormat="1" applyFont="1" applyFill="1" applyBorder="1" applyAlignment="1">
      <alignment horizontal="center" wrapText="1"/>
    </xf>
    <xf numFmtId="0" fontId="12" fillId="0" borderId="5" xfId="52" applyFont="1" applyFill="1" applyBorder="1" applyAlignment="1">
      <alignment horizontal="center" vertical="top"/>
    </xf>
    <xf numFmtId="0" fontId="0" fillId="0" borderId="0" xfId="0" applyProtection="1">
      <protection locked="0"/>
    </xf>
    <xf numFmtId="0" fontId="12" fillId="0" borderId="0" xfId="35" applyFont="1" applyFill="1" applyBorder="1" applyAlignment="1">
      <alignment horizontal="left"/>
    </xf>
    <xf numFmtId="0" fontId="7" fillId="0" borderId="0" xfId="42" applyFill="1" applyAlignment="1">
      <alignment horizontal="right"/>
    </xf>
    <xf numFmtId="0" fontId="9" fillId="0" borderId="0" xfId="35" applyFont="1" applyFill="1" applyAlignment="1">
      <alignment horizontal="right"/>
    </xf>
    <xf numFmtId="43" fontId="7" fillId="3" borderId="18" xfId="1" applyFont="1" applyFill="1" applyBorder="1"/>
    <xf numFmtId="0" fontId="7" fillId="0" borderId="8" xfId="35" applyFont="1" applyFill="1" applyBorder="1"/>
    <xf numFmtId="43" fontId="7" fillId="0" borderId="11" xfId="35" applyNumberFormat="1" applyFont="1" applyFill="1" applyBorder="1"/>
    <xf numFmtId="0" fontId="7" fillId="0" borderId="11" xfId="35" applyFont="1" applyFill="1" applyBorder="1"/>
    <xf numFmtId="0" fontId="7" fillId="0" borderId="9" xfId="35" applyFont="1" applyFill="1" applyBorder="1"/>
    <xf numFmtId="0" fontId="7" fillId="0" borderId="1" xfId="35" applyFont="1" applyFill="1" applyBorder="1"/>
    <xf numFmtId="0" fontId="12" fillId="0" borderId="0" xfId="32" applyFont="1" applyFill="1" applyBorder="1" applyProtection="1">
      <protection locked="0"/>
    </xf>
    <xf numFmtId="0" fontId="16" fillId="0" borderId="0" xfId="15" applyFont="1" applyBorder="1"/>
    <xf numFmtId="0" fontId="7" fillId="0" borderId="0" xfId="0" applyFont="1" applyFill="1" applyAlignment="1"/>
    <xf numFmtId="0" fontId="7" fillId="0" borderId="0" xfId="0" applyFont="1" applyFill="1" applyAlignment="1">
      <alignment horizontal="left" vertical="top" wrapText="1"/>
    </xf>
    <xf numFmtId="0" fontId="7" fillId="0" borderId="0" xfId="0" applyFont="1" applyFill="1" applyAlignment="1">
      <alignment wrapText="1"/>
    </xf>
    <xf numFmtId="0" fontId="12" fillId="0" borderId="0" xfId="0" applyFont="1" applyFill="1" applyAlignment="1">
      <alignment horizontal="left"/>
    </xf>
    <xf numFmtId="0" fontId="7" fillId="0" borderId="0" xfId="0" quotePrefix="1" applyFont="1" applyFill="1" applyAlignment="1">
      <alignment horizontal="left"/>
    </xf>
    <xf numFmtId="167" fontId="7" fillId="3" borderId="3" xfId="1" applyNumberFormat="1" applyFont="1" applyFill="1" applyBorder="1"/>
    <xf numFmtId="0" fontId="20" fillId="0" borderId="0" xfId="52" applyFont="1" applyFill="1"/>
    <xf numFmtId="0" fontId="20" fillId="0" borderId="1" xfId="52" applyFont="1" applyFill="1" applyBorder="1"/>
    <xf numFmtId="0" fontId="41" fillId="0" borderId="1" xfId="52" applyFont="1" applyFill="1" applyBorder="1"/>
    <xf numFmtId="0" fontId="25" fillId="0" borderId="0" xfId="0" quotePrefix="1" applyFont="1" applyFill="1" applyAlignment="1">
      <alignment horizontal="left"/>
    </xf>
    <xf numFmtId="0" fontId="25" fillId="0" borderId="0" xfId="0" applyFont="1" applyFill="1"/>
    <xf numFmtId="0" fontId="7" fillId="0" borderId="0" xfId="35" applyFont="1" applyFill="1" applyAlignment="1">
      <alignment horizontal="left" vertical="top" wrapText="1"/>
    </xf>
    <xf numFmtId="0" fontId="44" fillId="0" borderId="0" xfId="15" applyFont="1" applyBorder="1" applyAlignment="1">
      <alignment horizontal="center"/>
    </xf>
    <xf numFmtId="0" fontId="7" fillId="0" borderId="0" xfId="125" applyFont="1" applyFill="1">
      <protection locked="0"/>
    </xf>
    <xf numFmtId="0" fontId="7" fillId="0" borderId="0" xfId="35" applyFont="1" applyFill="1" applyAlignment="1">
      <alignment horizontal="left" vertical="top"/>
    </xf>
    <xf numFmtId="0" fontId="22" fillId="0" borderId="3" xfId="52" applyFont="1" applyFill="1" applyBorder="1" applyAlignment="1">
      <alignment horizontal="center"/>
    </xf>
    <xf numFmtId="0" fontId="12" fillId="0" borderId="3" xfId="52" applyFont="1" applyFill="1" applyBorder="1" applyAlignment="1">
      <alignment horizontal="center" vertical="center"/>
    </xf>
    <xf numFmtId="0" fontId="0" fillId="0" borderId="0" xfId="615" applyFont="1" applyFill="1" applyAlignment="1">
      <alignment horizontal="left"/>
    </xf>
    <xf numFmtId="0" fontId="0" fillId="0" borderId="0" xfId="615" applyFont="1" applyFill="1" applyAlignment="1">
      <alignment horizontal="left" wrapText="1" indent="2"/>
    </xf>
    <xf numFmtId="0" fontId="0" fillId="0" borderId="0" xfId="615" applyFont="1" applyFill="1" applyAlignment="1">
      <alignment horizontal="left" wrapText="1"/>
    </xf>
    <xf numFmtId="0" fontId="0" fillId="0" borderId="0" xfId="615" applyFont="1" applyFill="1" applyAlignment="1">
      <alignment horizontal="left" indent="1"/>
    </xf>
    <xf numFmtId="0" fontId="7" fillId="0" borderId="0" xfId="615" applyFont="1" applyFill="1" applyAlignment="1">
      <alignment horizontal="left" wrapText="1"/>
    </xf>
    <xf numFmtId="0" fontId="7" fillId="0" borderId="0" xfId="615" applyFont="1" applyFill="1" applyAlignment="1">
      <alignment horizontal="left"/>
    </xf>
    <xf numFmtId="0" fontId="9" fillId="0" borderId="0" xfId="615" applyFont="1" applyFill="1" applyAlignment="1">
      <alignment horizontal="left"/>
    </xf>
    <xf numFmtId="0" fontId="9" fillId="0" borderId="0" xfId="615" applyFont="1" applyFill="1" applyAlignment="1">
      <alignment horizontal="left" wrapText="1" indent="4"/>
    </xf>
    <xf numFmtId="0" fontId="9" fillId="3" borderId="56" xfId="615" applyFont="1" applyFill="1" applyBorder="1" applyAlignment="1">
      <alignment horizontal="left" wrapText="1" indent="5"/>
    </xf>
    <xf numFmtId="0" fontId="9" fillId="3" borderId="57" xfId="615" applyFont="1" applyFill="1" applyBorder="1" applyAlignment="1">
      <alignment horizontal="left" wrapText="1" indent="5"/>
    </xf>
    <xf numFmtId="0" fontId="7" fillId="0" borderId="0" xfId="615" applyFont="1" applyFill="1" applyBorder="1" applyAlignment="1">
      <alignment horizontal="left" wrapText="1" indent="5"/>
    </xf>
    <xf numFmtId="0" fontId="7" fillId="3" borderId="54" xfId="615" applyFont="1" applyFill="1" applyBorder="1" applyAlignment="1">
      <alignment horizontal="left" wrapText="1" indent="5"/>
    </xf>
    <xf numFmtId="0" fontId="9" fillId="3" borderId="54" xfId="615" applyFont="1" applyFill="1" applyBorder="1" applyAlignment="1">
      <alignment horizontal="left" wrapText="1" indent="5"/>
    </xf>
    <xf numFmtId="0" fontId="7" fillId="3" borderId="54" xfId="615" applyFont="1" applyFill="1" applyBorder="1" applyAlignment="1">
      <alignment horizontal="left" indent="5"/>
    </xf>
    <xf numFmtId="0" fontId="9" fillId="3" borderId="54" xfId="615" applyFont="1" applyFill="1" applyBorder="1" applyAlignment="1">
      <alignment horizontal="left" indent="5"/>
    </xf>
    <xf numFmtId="0" fontId="7" fillId="3" borderId="56" xfId="615" applyFont="1" applyFill="1" applyBorder="1" applyAlignment="1">
      <alignment horizontal="left" wrapText="1" indent="5"/>
    </xf>
    <xf numFmtId="0" fontId="7" fillId="3" borderId="57" xfId="615" applyFont="1" applyFill="1" applyBorder="1" applyAlignment="1">
      <alignment horizontal="left" wrapText="1" indent="5"/>
    </xf>
    <xf numFmtId="0" fontId="9" fillId="9" borderId="0" xfId="615" applyFont="1" applyFill="1" applyBorder="1" applyAlignment="1">
      <alignment horizontal="left"/>
    </xf>
    <xf numFmtId="0" fontId="27" fillId="9" borderId="0" xfId="615" applyFont="1" applyFill="1" applyBorder="1" applyAlignment="1">
      <alignment horizontal="left"/>
    </xf>
    <xf numFmtId="0" fontId="0" fillId="0" borderId="0" xfId="615" applyFont="1" applyFill="1" applyAlignment="1">
      <alignment horizontal="left" wrapText="1"/>
    </xf>
    <xf numFmtId="0" fontId="11" fillId="0" borderId="0" xfId="30" applyFont="1" applyAlignment="1">
      <alignment horizontal="center"/>
    </xf>
    <xf numFmtId="0" fontId="7" fillId="0" borderId="0" xfId="31" applyFont="1" applyAlignment="1">
      <alignment horizontal="right"/>
    </xf>
    <xf numFmtId="0" fontId="7" fillId="0" borderId="1" xfId="31" applyFont="1" applyBorder="1" applyAlignment="1">
      <alignment horizontal="left"/>
    </xf>
    <xf numFmtId="0" fontId="12" fillId="0" borderId="1" xfId="0" applyFont="1" applyFill="1" applyBorder="1" applyAlignment="1">
      <alignment horizontal="left"/>
    </xf>
    <xf numFmtId="43" fontId="7" fillId="0" borderId="10" xfId="1" applyFont="1" applyFill="1" applyBorder="1" applyAlignment="1" applyProtection="1">
      <alignment horizontal="right"/>
      <protection locked="0"/>
    </xf>
    <xf numFmtId="0" fontId="20" fillId="0" borderId="0" xfId="38" applyFont="1" applyBorder="1" applyAlignment="1">
      <protection locked="0"/>
    </xf>
    <xf numFmtId="14" fontId="42" fillId="0" borderId="3" xfId="1" applyNumberFormat="1" applyFont="1" applyBorder="1"/>
    <xf numFmtId="0" fontId="7" fillId="4" borderId="0" xfId="31" applyFont="1" applyFill="1" applyAlignment="1"/>
    <xf numFmtId="0" fontId="7" fillId="0" borderId="0" xfId="31" applyFont="1" applyFill="1" applyAlignment="1"/>
    <xf numFmtId="0" fontId="0" fillId="0" borderId="0" xfId="615" applyFont="1" applyFill="1"/>
    <xf numFmtId="0" fontId="7" fillId="0" borderId="0" xfId="31" applyFont="1" applyFill="1" applyAlignment="1">
      <alignment horizontal="left"/>
    </xf>
    <xf numFmtId="0" fontId="7" fillId="0" borderId="24" xfId="31" applyFont="1" applyBorder="1" applyAlignment="1">
      <alignment horizontal="center" wrapText="1"/>
    </xf>
    <xf numFmtId="0" fontId="7" fillId="0" borderId="3" xfId="31" applyFont="1" applyBorder="1" applyAlignment="1">
      <alignment horizontal="center"/>
    </xf>
    <xf numFmtId="0" fontId="7" fillId="0" borderId="3" xfId="125" applyBorder="1" applyAlignment="1">
      <alignment horizontal="center"/>
      <protection locked="0"/>
    </xf>
    <xf numFmtId="0" fontId="7" fillId="7" borderId="0" xfId="615" applyFont="1" applyFill="1" applyAlignment="1">
      <alignment horizontal="left"/>
    </xf>
    <xf numFmtId="0" fontId="7" fillId="7" borderId="0" xfId="31" applyFont="1" applyFill="1"/>
    <xf numFmtId="0" fontId="7" fillId="4" borderId="0" xfId="125" applyFill="1">
      <protection locked="0"/>
    </xf>
    <xf numFmtId="0" fontId="7" fillId="7" borderId="0" xfId="125" applyFill="1">
      <protection locked="0"/>
    </xf>
    <xf numFmtId="0" fontId="7" fillId="17" borderId="0" xfId="31" applyFont="1" applyFill="1" applyAlignment="1"/>
    <xf numFmtId="0" fontId="7" fillId="17" borderId="0" xfId="125" applyFill="1">
      <protection locked="0"/>
    </xf>
    <xf numFmtId="0" fontId="7" fillId="15" borderId="0" xfId="615" applyFont="1" applyFill="1" applyAlignment="1">
      <alignment horizontal="left"/>
    </xf>
    <xf numFmtId="0" fontId="7" fillId="15" borderId="0" xfId="125" applyFill="1">
      <protection locked="0"/>
    </xf>
    <xf numFmtId="0" fontId="7" fillId="15" borderId="0" xfId="615" applyFont="1" applyFill="1" applyAlignment="1">
      <alignment horizontal="right"/>
    </xf>
    <xf numFmtId="0" fontId="7" fillId="15" borderId="0" xfId="31" applyFont="1" applyFill="1"/>
    <xf numFmtId="0" fontId="7" fillId="7" borderId="0" xfId="615" applyFont="1" applyFill="1" applyAlignment="1">
      <alignment horizontal="right"/>
    </xf>
    <xf numFmtId="0" fontId="7" fillId="7" borderId="0" xfId="31" applyFont="1" applyFill="1" applyAlignment="1">
      <alignment horizontal="right"/>
    </xf>
    <xf numFmtId="43" fontId="7" fillId="15" borderId="2" xfId="1" applyFont="1" applyFill="1" applyBorder="1" applyAlignment="1" applyProtection="1"/>
    <xf numFmtId="43" fontId="7" fillId="7" borderId="2" xfId="1" applyFont="1" applyFill="1" applyBorder="1" applyAlignment="1" applyProtection="1"/>
    <xf numFmtId="0" fontId="20" fillId="0" borderId="0" xfId="15" applyFont="1" applyFill="1" applyBorder="1" applyAlignment="1" applyProtection="1"/>
    <xf numFmtId="0" fontId="7" fillId="0" borderId="0" xfId="15" applyFont="1" applyFill="1" applyBorder="1" applyAlignment="1" applyProtection="1"/>
    <xf numFmtId="0" fontId="11" fillId="0" borderId="0" xfId="0" applyFont="1" applyFill="1" applyAlignment="1">
      <alignment horizontal="left"/>
    </xf>
    <xf numFmtId="0" fontId="12" fillId="0" borderId="18" xfId="0" applyFont="1" applyFill="1" applyBorder="1" applyAlignment="1">
      <alignment horizontal="left"/>
    </xf>
    <xf numFmtId="0" fontId="12" fillId="0" borderId="18" xfId="52" applyFont="1" applyFill="1" applyBorder="1" applyAlignment="1" applyProtection="1">
      <alignment horizontal="left"/>
    </xf>
    <xf numFmtId="0" fontId="12" fillId="0" borderId="18" xfId="52" applyFont="1" applyFill="1" applyBorder="1" applyAlignment="1" applyProtection="1">
      <alignment horizontal="left" wrapText="1"/>
    </xf>
    <xf numFmtId="0" fontId="12" fillId="0" borderId="18" xfId="0" applyFont="1" applyFill="1" applyBorder="1" applyAlignment="1" applyProtection="1">
      <alignment horizontal="left" vertical="top"/>
      <protection locked="0"/>
    </xf>
    <xf numFmtId="0" fontId="12" fillId="0" borderId="18" xfId="0" quotePrefix="1" applyFont="1" applyFill="1" applyBorder="1" applyAlignment="1" applyProtection="1">
      <alignment horizontal="left"/>
      <protection locked="0"/>
    </xf>
    <xf numFmtId="166" fontId="12" fillId="0" borderId="1" xfId="0" applyNumberFormat="1" applyFont="1" applyFill="1" applyBorder="1" applyAlignment="1">
      <alignment horizontal="left"/>
    </xf>
    <xf numFmtId="0" fontId="12" fillId="0" borderId="18" xfId="32" applyNumberFormat="1" applyFont="1" applyFill="1" applyBorder="1" applyAlignment="1" applyProtection="1"/>
    <xf numFmtId="0" fontId="11" fillId="0" borderId="18" xfId="125" applyFont="1" applyFill="1" applyBorder="1" applyAlignment="1">
      <protection locked="0"/>
    </xf>
    <xf numFmtId="0" fontId="7" fillId="0" borderId="0" xfId="0" applyFont="1" applyFill="1" applyAlignment="1">
      <alignment horizontal="left" vertical="top" wrapText="1"/>
    </xf>
    <xf numFmtId="0" fontId="7" fillId="0" borderId="0" xfId="0" applyFont="1" applyAlignment="1">
      <alignment wrapText="1"/>
    </xf>
    <xf numFmtId="0" fontId="7" fillId="0" borderId="0" xfId="0" applyFont="1" applyFill="1" applyAlignment="1">
      <alignment vertical="top"/>
    </xf>
    <xf numFmtId="0" fontId="0" fillId="0" borderId="53" xfId="615" applyFont="1" applyFill="1" applyBorder="1" applyAlignment="1">
      <alignment horizontal="center" vertical="center"/>
    </xf>
    <xf numFmtId="43" fontId="7" fillId="3" borderId="3" xfId="1" applyFill="1" applyBorder="1"/>
    <xf numFmtId="169" fontId="42" fillId="0" borderId="3" xfId="22" applyNumberFormat="1" applyFont="1" applyBorder="1" applyAlignment="1">
      <alignment horizontal="center"/>
    </xf>
    <xf numFmtId="0" fontId="7" fillId="0" borderId="0" xfId="0" applyFont="1" applyFill="1" applyAlignment="1">
      <alignment horizontal="left" vertical="top" wrapText="1"/>
    </xf>
    <xf numFmtId="0" fontId="7" fillId="0" borderId="0" xfId="0" applyFont="1" applyFill="1" applyAlignment="1">
      <alignment vertical="top" wrapText="1"/>
    </xf>
    <xf numFmtId="0" fontId="9" fillId="0" borderId="0" xfId="30" applyFont="1" applyFill="1" applyAlignment="1" applyProtection="1">
      <alignment horizontal="left" wrapText="1"/>
      <protection locked="0"/>
    </xf>
    <xf numFmtId="0" fontId="18" fillId="0" borderId="0" xfId="125" applyFont="1" applyFill="1" applyAlignment="1">
      <alignment horizontal="left" wrapText="1"/>
      <protection locked="0"/>
    </xf>
    <xf numFmtId="0" fontId="7" fillId="0" borderId="0" xfId="125" applyFont="1" applyFill="1" applyAlignment="1">
      <alignment horizontal="left" wrapText="1"/>
      <protection locked="0"/>
    </xf>
    <xf numFmtId="0" fontId="9" fillId="0" borderId="0" xfId="125" quotePrefix="1" applyFont="1" applyFill="1" applyAlignment="1">
      <alignment horizontal="left"/>
      <protection locked="0"/>
    </xf>
    <xf numFmtId="0" fontId="9" fillId="0" borderId="0" xfId="29" quotePrefix="1" applyFont="1" applyFill="1" applyAlignment="1">
      <alignment horizontal="left" wrapText="1"/>
      <protection locked="0"/>
    </xf>
    <xf numFmtId="0" fontId="9" fillId="0" borderId="0" xfId="29" quotePrefix="1" applyFont="1" applyFill="1" applyAlignment="1">
      <alignment horizontal="left"/>
      <protection locked="0"/>
    </xf>
    <xf numFmtId="0" fontId="7" fillId="0" borderId="0" xfId="29" applyFont="1" applyFill="1" applyAlignment="1">
      <alignment horizontal="left" vertical="top" wrapText="1"/>
      <protection locked="0"/>
    </xf>
    <xf numFmtId="0" fontId="7" fillId="0" borderId="0" xfId="92" applyFont="1" applyFill="1" applyAlignment="1">
      <alignment horizontal="left" wrapText="1"/>
      <protection locked="0"/>
    </xf>
    <xf numFmtId="0" fontId="7" fillId="0" borderId="0" xfId="125" applyFont="1" applyFill="1" applyAlignment="1">
      <alignment horizontal="left" vertical="top" wrapText="1"/>
      <protection locked="0"/>
    </xf>
    <xf numFmtId="0" fontId="20" fillId="0" borderId="0" xfId="30" applyFont="1" applyBorder="1" applyAlignment="1">
      <alignment horizontal="left"/>
    </xf>
    <xf numFmtId="0" fontId="7" fillId="0" borderId="0" xfId="125" applyFont="1" applyFill="1">
      <protection locked="0"/>
    </xf>
    <xf numFmtId="0" fontId="7" fillId="0" borderId="0" xfId="0" applyFont="1" applyAlignment="1">
      <alignment vertical="top" wrapText="1"/>
    </xf>
    <xf numFmtId="0" fontId="9" fillId="0" borderId="0" xfId="0" applyFont="1" applyFill="1" applyAlignment="1">
      <alignment horizontal="left"/>
    </xf>
    <xf numFmtId="0" fontId="9" fillId="0" borderId="11" xfId="0" applyFont="1" applyFill="1" applyBorder="1" applyAlignment="1">
      <alignment horizontal="left" vertical="top"/>
    </xf>
    <xf numFmtId="0" fontId="7" fillId="0" borderId="0" xfId="0" applyFont="1" applyFill="1" applyAlignment="1">
      <alignment horizontal="left"/>
    </xf>
    <xf numFmtId="0" fontId="20" fillId="7" borderId="3" xfId="30" applyFont="1" applyFill="1" applyBorder="1" applyAlignment="1">
      <alignment horizontal="center"/>
    </xf>
    <xf numFmtId="0" fontId="9" fillId="0" borderId="0" xfId="125" applyNumberFormat="1" applyFont="1" applyFill="1" applyAlignment="1">
      <alignment vertical="center"/>
      <protection locked="0"/>
    </xf>
    <xf numFmtId="0" fontId="7" fillId="0" borderId="0" xfId="125" applyNumberFormat="1" applyFont="1" applyFill="1" applyAlignment="1">
      <alignment vertical="top"/>
      <protection locked="0"/>
    </xf>
    <xf numFmtId="0" fontId="7" fillId="0" borderId="0" xfId="125" applyFont="1" applyFill="1" applyAlignment="1">
      <alignment vertical="center"/>
      <protection locked="0"/>
    </xf>
    <xf numFmtId="0" fontId="17" fillId="0" borderId="0" xfId="30" applyFont="1" applyAlignment="1">
      <alignment horizontal="left"/>
    </xf>
    <xf numFmtId="0" fontId="49" fillId="0" borderId="0" xfId="30" applyFont="1"/>
    <xf numFmtId="0" fontId="7" fillId="0" borderId="1" xfId="52" applyFont="1" applyFill="1" applyBorder="1" applyAlignment="1">
      <alignment horizontal="left"/>
    </xf>
    <xf numFmtId="0" fontId="70" fillId="0" borderId="1" xfId="13" applyFont="1" applyBorder="1" applyAlignment="1" applyProtection="1">
      <alignment horizontal="left"/>
    </xf>
    <xf numFmtId="0" fontId="7" fillId="0" borderId="1" xfId="86" applyBorder="1" applyAlignment="1">
      <alignment horizontal="left"/>
    </xf>
    <xf numFmtId="43" fontId="20" fillId="0" borderId="3" xfId="1" applyFont="1" applyBorder="1" applyAlignment="1" applyProtection="1">
      <alignment horizontal="right"/>
      <protection locked="0"/>
    </xf>
    <xf numFmtId="43" fontId="12" fillId="0" borderId="21" xfId="1" applyFont="1" applyFill="1" applyBorder="1" applyAlignment="1" applyProtection="1">
      <alignment horizontal="right"/>
    </xf>
    <xf numFmtId="0" fontId="20" fillId="0" borderId="3" xfId="52" applyNumberFormat="1" applyFont="1" applyFill="1" applyBorder="1" applyAlignment="1">
      <alignment horizontal="center"/>
    </xf>
    <xf numFmtId="6" fontId="7" fillId="0" borderId="0" xfId="1" applyNumberFormat="1" applyFont="1" applyFill="1" applyAlignment="1">
      <alignment horizontal="right"/>
    </xf>
    <xf numFmtId="6" fontId="7" fillId="0" borderId="0" xfId="8" applyNumberFormat="1" applyFont="1" applyFill="1" applyAlignment="1">
      <alignment horizontal="right"/>
    </xf>
    <xf numFmtId="6" fontId="7" fillId="0" borderId="17" xfId="8" applyNumberFormat="1" applyFont="1" applyFill="1" applyBorder="1" applyAlignment="1">
      <alignment horizontal="right"/>
    </xf>
    <xf numFmtId="168" fontId="7" fillId="0" borderId="1" xfId="1" applyNumberFormat="1" applyFont="1" applyFill="1" applyBorder="1" applyAlignment="1">
      <alignment horizontal="right"/>
    </xf>
    <xf numFmtId="49" fontId="9" fillId="6" borderId="2" xfId="17" applyNumberFormat="1" applyFont="1" applyFill="1" applyBorder="1" applyAlignment="1">
      <alignment horizontal="center"/>
    </xf>
    <xf numFmtId="49" fontId="9" fillId="0" borderId="0" xfId="15" applyNumberFormat="1" applyFont="1" applyAlignment="1">
      <alignment horizontal="center"/>
    </xf>
    <xf numFmtId="0" fontId="7" fillId="0" borderId="0" xfId="15" applyAlignment="1">
      <alignment wrapText="1"/>
    </xf>
    <xf numFmtId="0" fontId="9" fillId="0" borderId="0" xfId="54" applyFont="1" applyFill="1" applyBorder="1" applyAlignment="1" applyProtection="1">
      <alignment horizontal="left" vertical="top"/>
    </xf>
    <xf numFmtId="0" fontId="7" fillId="0" borderId="0" xfId="0" applyFont="1"/>
    <xf numFmtId="0" fontId="7" fillId="0" borderId="0" xfId="0" applyFont="1" applyAlignment="1">
      <alignment vertical="top"/>
    </xf>
    <xf numFmtId="39" fontId="20" fillId="0" borderId="3" xfId="52" applyNumberFormat="1" applyFont="1" applyFill="1" applyBorder="1" applyAlignment="1">
      <alignment horizontal="left" wrapText="1"/>
    </xf>
    <xf numFmtId="0" fontId="12" fillId="0" borderId="5" xfId="52" applyFont="1" applyFill="1" applyBorder="1" applyAlignment="1">
      <alignment horizontal="center" wrapText="1"/>
    </xf>
    <xf numFmtId="0" fontId="7" fillId="0" borderId="0" xfId="52" applyFont="1" applyFill="1" applyAlignment="1">
      <alignment horizontal="left" wrapText="1"/>
    </xf>
    <xf numFmtId="0" fontId="7" fillId="0" borderId="0" xfId="0" applyFont="1"/>
    <xf numFmtId="0" fontId="21" fillId="0" borderId="0" xfId="13" applyFill="1" applyAlignment="1" applyProtection="1"/>
    <xf numFmtId="0" fontId="9" fillId="0" borderId="0" xfId="615" applyFont="1" applyFill="1" applyBorder="1" applyAlignment="1" applyProtection="1">
      <alignment horizontal="left" wrapText="1"/>
      <protection locked="0"/>
    </xf>
    <xf numFmtId="0" fontId="7" fillId="0" borderId="0" xfId="125" applyFont="1" applyFill="1">
      <protection locked="0"/>
    </xf>
    <xf numFmtId="14" fontId="48" fillId="0" borderId="3" xfId="31" applyNumberFormat="1" applyFont="1" applyFill="1" applyBorder="1"/>
    <xf numFmtId="0" fontId="7" fillId="0" borderId="0" xfId="0" applyFont="1" applyFill="1" applyAlignment="1">
      <alignment vertical="top"/>
    </xf>
    <xf numFmtId="0" fontId="19" fillId="0" borderId="0" xfId="55" applyFont="1" applyFill="1" applyBorder="1" applyAlignment="1" applyProtection="1">
      <alignment horizontal="left" vertical="top"/>
    </xf>
    <xf numFmtId="0" fontId="19" fillId="0" borderId="0" xfId="31" applyFont="1"/>
    <xf numFmtId="0" fontId="0" fillId="0" borderId="0" xfId="615" applyFont="1" applyFill="1" applyAlignment="1">
      <alignment horizontal="left" indent="1"/>
    </xf>
    <xf numFmtId="0" fontId="0" fillId="0" borderId="0" xfId="615" applyFont="1" applyFill="1" applyAlignment="1">
      <alignment horizontal="left"/>
    </xf>
    <xf numFmtId="0" fontId="7" fillId="0" borderId="0" xfId="125" applyFont="1" applyFill="1">
      <protection locked="0"/>
    </xf>
    <xf numFmtId="0" fontId="7" fillId="0" borderId="0" xfId="125" applyFont="1" applyFill="1" applyBorder="1" applyAlignment="1">
      <alignment horizontal="left" vertical="top"/>
      <protection locked="0"/>
    </xf>
    <xf numFmtId="170" fontId="7" fillId="0" borderId="3" xfId="55" applyNumberFormat="1" applyFont="1" applyFill="1" applyBorder="1" applyAlignment="1" applyProtection="1">
      <alignment horizontal="left" wrapText="1"/>
      <protection locked="0"/>
    </xf>
    <xf numFmtId="170" fontId="7" fillId="0" borderId="3" xfId="55" applyNumberFormat="1" applyFont="1" applyFill="1" applyBorder="1" applyProtection="1">
      <protection locked="0"/>
    </xf>
    <xf numFmtId="14" fontId="7" fillId="0" borderId="3" xfId="55" applyNumberFormat="1" applyFont="1" applyFill="1" applyBorder="1" applyAlignment="1" applyProtection="1">
      <alignment horizontal="center"/>
    </xf>
    <xf numFmtId="0" fontId="9" fillId="0" borderId="25" xfId="383" applyFont="1" applyFill="1" applyBorder="1" applyAlignment="1" applyProtection="1">
      <alignment horizontal="center" wrapText="1"/>
    </xf>
    <xf numFmtId="43" fontId="7" fillId="0" borderId="12" xfId="77" applyFont="1" applyFill="1" applyBorder="1" applyProtection="1">
      <protection locked="0"/>
    </xf>
    <xf numFmtId="43" fontId="7" fillId="0" borderId="12" xfId="77" applyFont="1" applyFill="1" applyBorder="1" applyAlignment="1" applyProtection="1">
      <protection locked="0"/>
    </xf>
    <xf numFmtId="0" fontId="9" fillId="0" borderId="52" xfId="383" applyFont="1" applyFill="1" applyBorder="1" applyAlignment="1" applyProtection="1">
      <alignment horizontal="center" vertical="center"/>
    </xf>
    <xf numFmtId="0" fontId="9" fillId="0" borderId="18" xfId="383" applyFont="1" applyFill="1" applyBorder="1" applyAlignment="1" applyProtection="1">
      <alignment horizontal="center" vertical="center"/>
    </xf>
    <xf numFmtId="14" fontId="9" fillId="0" borderId="6" xfId="383" applyNumberFormat="1" applyFont="1" applyFill="1" applyBorder="1" applyAlignment="1" applyProtection="1">
      <alignment horizontal="center" wrapText="1"/>
    </xf>
    <xf numFmtId="49" fontId="7" fillId="0" borderId="16" xfId="77" applyNumberFormat="1" applyFont="1" applyFill="1" applyBorder="1" applyAlignment="1" applyProtection="1">
      <alignment horizontal="left"/>
      <protection locked="0"/>
    </xf>
    <xf numFmtId="0" fontId="9" fillId="0" borderId="0" xfId="125" applyFont="1" applyFill="1" applyBorder="1" applyAlignment="1">
      <protection locked="0"/>
    </xf>
    <xf numFmtId="0" fontId="20" fillId="0" borderId="9" xfId="31" applyFont="1" applyFill="1" applyBorder="1" applyAlignment="1" applyProtection="1">
      <protection locked="0"/>
    </xf>
    <xf numFmtId="0" fontId="9" fillId="0" borderId="10" xfId="55" applyFont="1" applyBorder="1" applyAlignment="1" applyProtection="1">
      <alignment horizontal="center" vertical="center" wrapText="1"/>
    </xf>
    <xf numFmtId="0" fontId="55" fillId="0" borderId="16" xfId="383" applyFont="1" applyFill="1" applyBorder="1" applyAlignment="1" applyProtection="1">
      <alignment horizontal="center" vertical="center"/>
    </xf>
    <xf numFmtId="14" fontId="55" fillId="9" borderId="2" xfId="383" applyNumberFormat="1" applyFont="1" applyFill="1" applyBorder="1" applyAlignment="1" applyProtection="1">
      <alignment horizontal="center" wrapText="1"/>
    </xf>
    <xf numFmtId="0" fontId="9" fillId="0" borderId="18" xfId="55" applyFont="1" applyBorder="1" applyAlignment="1" applyProtection="1">
      <alignment horizontal="center"/>
    </xf>
    <xf numFmtId="0" fontId="41" fillId="0" borderId="0" xfId="30" applyFont="1" applyFill="1" applyBorder="1" applyAlignment="1" applyProtection="1">
      <alignment horizontal="left"/>
    </xf>
    <xf numFmtId="43" fontId="7" fillId="0" borderId="10" xfId="1" applyFont="1" applyFill="1" applyBorder="1" applyAlignment="1" applyProtection="1">
      <alignment horizontal="right"/>
      <protection locked="0"/>
    </xf>
    <xf numFmtId="0" fontId="9" fillId="0" borderId="0" xfId="0" applyFont="1" applyFill="1" applyAlignment="1">
      <alignment horizontal="right"/>
    </xf>
    <xf numFmtId="0" fontId="10" fillId="0" borderId="0" xfId="0" applyFont="1" applyAlignment="1">
      <alignment horizontal="left"/>
    </xf>
    <xf numFmtId="0" fontId="7" fillId="0" borderId="0" xfId="0" applyFont="1"/>
    <xf numFmtId="0" fontId="20" fillId="0" borderId="8" xfId="30" applyFont="1" applyFill="1" applyBorder="1" applyProtection="1"/>
    <xf numFmtId="0" fontId="20" fillId="0" borderId="11" xfId="30" applyFont="1" applyFill="1" applyBorder="1" applyProtection="1"/>
    <xf numFmtId="0" fontId="20" fillId="0" borderId="15" xfId="30" applyFont="1" applyFill="1" applyBorder="1" applyProtection="1"/>
    <xf numFmtId="0" fontId="7" fillId="0" borderId="0" xfId="0" applyFont="1" applyFill="1" applyAlignment="1">
      <alignment vertical="top"/>
    </xf>
    <xf numFmtId="0" fontId="0" fillId="0" borderId="53" xfId="615" applyFont="1" applyFill="1" applyBorder="1" applyAlignment="1">
      <alignment horizontal="center" vertical="center" wrapText="1"/>
    </xf>
    <xf numFmtId="0" fontId="7" fillId="7" borderId="0" xfId="0" applyFont="1" applyFill="1" applyAlignment="1">
      <alignment vertical="top"/>
    </xf>
    <xf numFmtId="0" fontId="7" fillId="7" borderId="0" xfId="0" applyFont="1" applyFill="1"/>
    <xf numFmtId="0" fontId="9" fillId="0" borderId="0" xfId="0" applyFont="1" applyFill="1" applyAlignment="1">
      <alignment horizontal="left"/>
    </xf>
    <xf numFmtId="0" fontId="57" fillId="0" borderId="0" xfId="0" applyFont="1" applyProtection="1">
      <protection locked="0"/>
    </xf>
    <xf numFmtId="0" fontId="7" fillId="0" borderId="0" xfId="125" applyFont="1" applyFill="1">
      <protection locked="0"/>
    </xf>
    <xf numFmtId="0" fontId="7" fillId="0" borderId="0" xfId="125" quotePrefix="1" applyFont="1" applyFill="1" applyBorder="1" applyAlignment="1">
      <protection locked="0"/>
    </xf>
    <xf numFmtId="0" fontId="7" fillId="0" borderId="0" xfId="74" applyFont="1" applyFill="1" applyBorder="1" applyAlignment="1">
      <alignment horizontal="left" vertical="top" wrapText="1"/>
      <protection locked="0"/>
    </xf>
    <xf numFmtId="0" fontId="7" fillId="0" borderId="0" xfId="0" applyFont="1" applyFill="1" applyBorder="1" applyAlignment="1" applyProtection="1">
      <alignment horizontal="left" vertical="top" wrapText="1"/>
      <protection locked="0"/>
    </xf>
    <xf numFmtId="49" fontId="27" fillId="0" borderId="10" xfId="55" applyNumberFormat="1" applyFont="1" applyFill="1" applyBorder="1" applyAlignment="1" applyProtection="1">
      <alignment horizontal="center" wrapText="1"/>
    </xf>
    <xf numFmtId="0" fontId="0" fillId="0" borderId="0" xfId="615" applyFont="1" applyFill="1" applyAlignment="1">
      <alignment horizontal="left"/>
    </xf>
    <xf numFmtId="0" fontId="7" fillId="0" borderId="0" xfId="0" applyFont="1" applyFill="1" applyAlignment="1">
      <alignment horizontal="left"/>
    </xf>
    <xf numFmtId="0" fontId="21" fillId="0" borderId="0" xfId="13" applyAlignment="1">
      <protection locked="0"/>
    </xf>
    <xf numFmtId="0" fontId="67" fillId="0" borderId="0" xfId="615" applyFont="1" applyFill="1" applyBorder="1" applyAlignment="1"/>
    <xf numFmtId="0" fontId="41" fillId="0" borderId="1" xfId="30" applyFont="1" applyFill="1" applyBorder="1" applyAlignment="1" applyProtection="1">
      <alignment horizontal="right"/>
      <protection locked="0"/>
    </xf>
    <xf numFmtId="0" fontId="41" fillId="0" borderId="1" xfId="32" applyFont="1" applyFill="1" applyBorder="1" applyAlignment="1" applyProtection="1">
      <alignment horizontal="right"/>
    </xf>
    <xf numFmtId="0" fontId="41" fillId="0" borderId="1" xfId="32" applyFont="1" applyFill="1" applyBorder="1" applyAlignment="1" applyProtection="1">
      <alignment horizontal="left"/>
      <protection locked="0"/>
    </xf>
    <xf numFmtId="0" fontId="12" fillId="0" borderId="0" xfId="615" applyFont="1" applyFill="1" applyAlignment="1">
      <alignment horizontal="left"/>
    </xf>
    <xf numFmtId="0" fontId="70" fillId="0" borderId="0" xfId="13" applyFont="1" applyFill="1" applyBorder="1" applyAlignment="1" applyProtection="1">
      <alignment horizontal="left"/>
    </xf>
    <xf numFmtId="14" fontId="20" fillId="0" borderId="0" xfId="615" applyNumberFormat="1" applyFont="1" applyFill="1" applyBorder="1" applyAlignment="1">
      <alignment horizontal="left"/>
    </xf>
    <xf numFmtId="0" fontId="20" fillId="0" borderId="1" xfId="13" applyFont="1" applyFill="1" applyBorder="1" applyAlignment="1" applyProtection="1">
      <alignment horizontal="center"/>
    </xf>
    <xf numFmtId="0" fontId="0" fillId="0" borderId="0" xfId="615" applyFont="1" applyFill="1" applyAlignment="1">
      <alignment horizontal="left" wrapText="1"/>
    </xf>
    <xf numFmtId="0" fontId="0" fillId="0" borderId="0" xfId="615" applyFont="1" applyFill="1" applyAlignment="1">
      <alignment horizontal="left" indent="1"/>
    </xf>
    <xf numFmtId="0" fontId="7" fillId="0" borderId="0" xfId="56" applyFont="1" applyFill="1" applyAlignment="1">
      <alignment horizontal="left"/>
      <protection locked="0"/>
    </xf>
    <xf numFmtId="0" fontId="7" fillId="0" borderId="0" xfId="0" quotePrefix="1" applyFont="1" applyFill="1" applyAlignment="1" applyProtection="1">
      <alignment horizontal="left" vertical="top" wrapText="1"/>
      <protection locked="0"/>
    </xf>
    <xf numFmtId="0" fontId="7" fillId="0" borderId="0" xfId="0" applyNumberFormat="1" applyFont="1" applyAlignment="1" applyProtection="1">
      <alignment horizontal="left" vertical="top" wrapText="1"/>
      <protection locked="0"/>
    </xf>
    <xf numFmtId="0" fontId="0" fillId="0" borderId="0" xfId="615" quotePrefix="1" applyFont="1" applyFill="1" applyBorder="1" applyAlignment="1">
      <alignment horizontal="left" wrapText="1" indent="2"/>
    </xf>
    <xf numFmtId="0" fontId="0" fillId="0" borderId="0" xfId="615" quotePrefix="1" applyFont="1" applyFill="1" applyBorder="1" applyAlignment="1">
      <alignment horizontal="center" vertical="center" wrapText="1"/>
    </xf>
    <xf numFmtId="0" fontId="13" fillId="0" borderId="0" xfId="125" quotePrefix="1" applyNumberFormat="1" applyFont="1" applyAlignment="1">
      <alignment horizontal="left" vertical="center" wrapText="1"/>
      <protection locked="0"/>
    </xf>
    <xf numFmtId="0" fontId="13" fillId="0" borderId="0" xfId="125" quotePrefix="1" applyNumberFormat="1" applyFont="1" applyAlignment="1">
      <alignment vertical="center"/>
      <protection locked="0"/>
    </xf>
    <xf numFmtId="0" fontId="13" fillId="0" borderId="0" xfId="56" applyFont="1" applyFill="1" applyAlignment="1">
      <protection locked="0"/>
    </xf>
    <xf numFmtId="0" fontId="7" fillId="0" borderId="0" xfId="56" applyFont="1" applyFill="1" applyAlignment="1">
      <alignment horizontal="left"/>
      <protection locked="0"/>
    </xf>
    <xf numFmtId="0" fontId="7" fillId="0" borderId="0" xfId="125" applyNumberFormat="1" applyFont="1" applyAlignment="1">
      <alignment horizontal="left" vertical="top" wrapText="1"/>
      <protection locked="0"/>
    </xf>
    <xf numFmtId="0" fontId="7" fillId="0" borderId="0" xfId="0" quotePrefix="1" applyFont="1" applyFill="1" applyAlignment="1" applyProtection="1">
      <alignment horizontal="left" vertical="top" wrapText="1"/>
      <protection locked="0"/>
    </xf>
    <xf numFmtId="0" fontId="7" fillId="0" borderId="0" xfId="0" applyFont="1" applyAlignment="1">
      <alignment vertical="center"/>
    </xf>
    <xf numFmtId="0" fontId="7" fillId="0" borderId="0" xfId="0" applyFont="1" applyAlignment="1">
      <alignment horizontal="left" vertical="center" wrapText="1"/>
    </xf>
    <xf numFmtId="0" fontId="13" fillId="0" borderId="0" xfId="0" applyFont="1" applyAlignment="1">
      <alignment horizontal="left" wrapText="1"/>
    </xf>
    <xf numFmtId="0" fontId="13" fillId="0" borderId="0" xfId="0" applyFont="1" applyAlignment="1">
      <alignment vertical="center"/>
    </xf>
    <xf numFmtId="0" fontId="13" fillId="0" borderId="0" xfId="125" applyNumberFormat="1" applyFont="1" applyAlignment="1">
      <alignment horizontal="left" vertical="top" wrapText="1"/>
      <protection locked="0"/>
    </xf>
    <xf numFmtId="0" fontId="7" fillId="0" borderId="0" xfId="0" applyFont="1" applyFill="1" applyAlignment="1">
      <alignment vertical="top" wrapText="1"/>
    </xf>
    <xf numFmtId="0" fontId="7" fillId="0" borderId="0" xfId="0" applyFont="1" applyFill="1" applyAlignment="1">
      <alignment horizontal="left" vertical="top" wrapText="1"/>
    </xf>
    <xf numFmtId="0" fontId="7" fillId="0" borderId="0" xfId="0" applyFont="1" applyFill="1" applyAlignment="1">
      <alignment wrapText="1"/>
    </xf>
    <xf numFmtId="0" fontId="9" fillId="0" borderId="0" xfId="0" applyFont="1" applyFill="1" applyAlignment="1">
      <alignment horizontal="left" vertical="top" wrapText="1"/>
    </xf>
    <xf numFmtId="0" fontId="9" fillId="0" borderId="0" xfId="0" quotePrefix="1" applyFont="1" applyFill="1" applyAlignment="1">
      <alignment horizontal="left" vertical="top" wrapText="1"/>
    </xf>
    <xf numFmtId="0" fontId="7" fillId="0" borderId="0" xfId="0" applyFont="1" applyAlignment="1">
      <alignment vertical="top" wrapText="1"/>
    </xf>
    <xf numFmtId="0" fontId="7" fillId="0" borderId="0" xfId="0" applyFont="1" applyFill="1" applyAlignment="1">
      <alignment vertical="top"/>
    </xf>
    <xf numFmtId="0" fontId="9" fillId="0" borderId="0" xfId="0" applyFont="1" applyFill="1" applyAlignment="1">
      <alignment vertical="top" wrapText="1"/>
    </xf>
    <xf numFmtId="0" fontId="39" fillId="0" borderId="0" xfId="0" applyFont="1" applyAlignment="1"/>
    <xf numFmtId="0" fontId="7" fillId="0" borderId="0" xfId="0" applyFont="1" applyFill="1" applyAlignment="1">
      <alignment horizontal="left"/>
    </xf>
    <xf numFmtId="0" fontId="41" fillId="0" borderId="0" xfId="30" applyFont="1" applyFill="1" applyBorder="1" applyAlignment="1" applyProtection="1">
      <alignment horizontal="left"/>
    </xf>
    <xf numFmtId="0" fontId="7" fillId="0" borderId="0" xfId="0" applyFont="1" applyFill="1" applyAlignment="1">
      <alignment horizontal="center"/>
    </xf>
    <xf numFmtId="0" fontId="0" fillId="0" borderId="58" xfId="615" applyFont="1" applyFill="1" applyBorder="1" applyAlignment="1">
      <alignment horizontal="center" vertical="center" wrapText="1"/>
    </xf>
    <xf numFmtId="0" fontId="11" fillId="0" borderId="0" xfId="15" applyFont="1"/>
    <xf numFmtId="0" fontId="12" fillId="0" borderId="0" xfId="15" applyFont="1"/>
    <xf numFmtId="0" fontId="12" fillId="0" borderId="1" xfId="15" applyFont="1" applyBorder="1"/>
    <xf numFmtId="0" fontId="7" fillId="0" borderId="1" xfId="15" applyBorder="1"/>
    <xf numFmtId="0" fontId="17" fillId="0" borderId="0" xfId="52" applyFont="1"/>
    <xf numFmtId="0" fontId="12" fillId="0" borderId="0" xfId="15" applyFont="1" applyAlignment="1">
      <alignment horizontal="left"/>
    </xf>
    <xf numFmtId="0" fontId="20" fillId="0" borderId="0" xfId="52" applyFont="1"/>
    <xf numFmtId="0" fontId="20" fillId="0" borderId="0" xfId="52" applyFont="1" applyAlignment="1">
      <alignment horizontal="left"/>
    </xf>
    <xf numFmtId="0" fontId="12" fillId="0" borderId="1" xfId="133" applyFont="1" applyBorder="1">
      <protection locked="0"/>
    </xf>
    <xf numFmtId="0" fontId="9" fillId="0" borderId="0" xfId="15" applyFont="1" applyAlignment="1">
      <alignment horizontal="left" vertical="top" wrapText="1"/>
    </xf>
    <xf numFmtId="0" fontId="9" fillId="0" borderId="0" xfId="15" applyFont="1" applyAlignment="1">
      <alignment horizontal="center"/>
    </xf>
    <xf numFmtId="0" fontId="9" fillId="0" borderId="0" xfId="15" applyFont="1"/>
    <xf numFmtId="0" fontId="7" fillId="0" borderId="0" xfId="15" applyAlignment="1">
      <alignment horizontal="right" vertical="top"/>
    </xf>
    <xf numFmtId="0" fontId="7" fillId="0" borderId="0" xfId="15" quotePrefix="1" applyAlignment="1">
      <alignment horizontal="left" wrapText="1"/>
    </xf>
    <xf numFmtId="0" fontId="7" fillId="0" borderId="0" xfId="15" applyAlignment="1">
      <alignment horizontal="right"/>
    </xf>
    <xf numFmtId="0" fontId="9" fillId="0" borderId="0" xfId="15" applyFont="1" applyAlignment="1">
      <alignment horizontal="left"/>
    </xf>
    <xf numFmtId="0" fontId="7" fillId="0" borderId="0" xfId="15" quotePrefix="1" applyAlignment="1">
      <alignment horizontal="left"/>
    </xf>
    <xf numFmtId="0" fontId="9" fillId="0" borderId="0" xfId="15" applyFont="1" applyAlignment="1">
      <alignment vertical="top"/>
    </xf>
    <xf numFmtId="0" fontId="7" fillId="0" borderId="0" xfId="15" applyAlignment="1">
      <alignment vertical="top"/>
    </xf>
    <xf numFmtId="0" fontId="9" fillId="0" borderId="0" xfId="15" applyFont="1" applyAlignment="1">
      <alignment horizontal="left" vertical="top"/>
    </xf>
    <xf numFmtId="0" fontId="7" fillId="0" borderId="0" xfId="52"/>
    <xf numFmtId="0" fontId="11" fillId="0" borderId="0" xfId="30" applyFont="1" applyProtection="1">
      <protection locked="0"/>
    </xf>
    <xf numFmtId="0" fontId="20" fillId="0" borderId="0" xfId="30" applyFont="1" applyProtection="1">
      <protection locked="0"/>
    </xf>
    <xf numFmtId="0" fontId="12" fillId="0" borderId="0" xfId="30" applyFont="1"/>
    <xf numFmtId="0" fontId="7" fillId="0" borderId="14" xfId="15" applyBorder="1"/>
    <xf numFmtId="0" fontId="7" fillId="0" borderId="8" xfId="15" applyBorder="1"/>
    <xf numFmtId="0" fontId="7" fillId="0" borderId="11" xfId="15" applyBorder="1"/>
    <xf numFmtId="0" fontId="7" fillId="0" borderId="15" xfId="15" applyBorder="1"/>
    <xf numFmtId="0" fontId="7" fillId="0" borderId="9" xfId="15" applyBorder="1"/>
    <xf numFmtId="0" fontId="12" fillId="0" borderId="0" xfId="30" applyFont="1" applyProtection="1">
      <protection locked="0"/>
    </xf>
    <xf numFmtId="0" fontId="12" fillId="0" borderId="0" xfId="52" quotePrefix="1" applyFont="1" applyAlignment="1">
      <alignment horizontal="left"/>
    </xf>
    <xf numFmtId="0" fontId="12" fillId="0" borderId="0" xfId="133" applyFont="1">
      <protection locked="0"/>
    </xf>
    <xf numFmtId="0" fontId="41" fillId="0" borderId="0" xfId="32" applyFont="1" applyAlignment="1">
      <alignment horizontal="right"/>
    </xf>
    <xf numFmtId="0" fontId="7" fillId="0" borderId="6" xfId="15" applyBorder="1"/>
    <xf numFmtId="0" fontId="7" fillId="0" borderId="4" xfId="15" applyBorder="1"/>
    <xf numFmtId="0" fontId="12" fillId="0" borderId="3" xfId="52" applyFont="1" applyBorder="1" applyAlignment="1">
      <alignment horizontal="center" vertical="center"/>
    </xf>
    <xf numFmtId="0" fontId="12" fillId="0" borderId="5" xfId="52" applyFont="1" applyBorder="1" applyAlignment="1">
      <alignment horizontal="center" vertical="top"/>
    </xf>
    <xf numFmtId="43" fontId="12" fillId="0" borderId="2" xfId="52" applyNumberFormat="1" applyFont="1" applyBorder="1" applyAlignment="1">
      <alignment horizontal="center" wrapText="1"/>
    </xf>
    <xf numFmtId="43" fontId="20" fillId="0" borderId="2" xfId="1" applyFont="1" applyBorder="1"/>
    <xf numFmtId="43" fontId="20" fillId="0" borderId="3" xfId="1" applyFont="1" applyBorder="1"/>
    <xf numFmtId="43" fontId="20" fillId="3" borderId="3" xfId="1" applyFont="1" applyFill="1" applyBorder="1"/>
    <xf numFmtId="10" fontId="20" fillId="3" borderId="3" xfId="75" applyNumberFormat="1" applyFont="1" applyFill="1" applyBorder="1"/>
    <xf numFmtId="0" fontId="22" fillId="0" borderId="0" xfId="52" applyFont="1" applyAlignment="1">
      <alignment horizontal="center"/>
    </xf>
    <xf numFmtId="43" fontId="12" fillId="0" borderId="0" xfId="52" applyNumberFormat="1" applyFont="1" applyAlignment="1">
      <alignment horizontal="left" wrapText="1"/>
    </xf>
    <xf numFmtId="0" fontId="9" fillId="0" borderId="0" xfId="55" applyFont="1" applyAlignment="1" applyProtection="1">
      <alignment horizontal="left" vertical="top"/>
    </xf>
    <xf numFmtId="0" fontId="9" fillId="0" borderId="0" xfId="55" applyFont="1" applyAlignment="1" applyProtection="1">
      <alignment vertical="top"/>
    </xf>
    <xf numFmtId="0" fontId="9" fillId="0" borderId="0" xfId="31" applyFont="1"/>
    <xf numFmtId="0" fontId="12" fillId="0" borderId="2" xfId="52" applyNumberFormat="1" applyFont="1" applyBorder="1" applyAlignment="1">
      <alignment horizontal="center" wrapText="1"/>
    </xf>
    <xf numFmtId="43" fontId="20" fillId="3" borderId="2" xfId="1" applyFont="1" applyFill="1" applyBorder="1"/>
    <xf numFmtId="39" fontId="12" fillId="3" borderId="3" xfId="52" applyNumberFormat="1" applyFont="1" applyFill="1" applyBorder="1" applyAlignment="1">
      <alignment horizontal="right"/>
    </xf>
    <xf numFmtId="0" fontId="12" fillId="0" borderId="0" xfId="30" applyFont="1" applyFill="1" applyBorder="1"/>
    <xf numFmtId="0" fontId="7" fillId="0" borderId="0" xfId="15" applyFill="1" applyBorder="1"/>
    <xf numFmtId="0" fontId="20" fillId="0" borderId="0" xfId="30" applyFont="1" applyFill="1" applyBorder="1"/>
    <xf numFmtId="0" fontId="7" fillId="0" borderId="1" xfId="15" applyFill="1" applyBorder="1"/>
    <xf numFmtId="0" fontId="7" fillId="0" borderId="9" xfId="15" applyFill="1" applyBorder="1"/>
    <xf numFmtId="0" fontId="9" fillId="0" borderId="11" xfId="55" applyFont="1" applyBorder="1" applyAlignment="1" applyProtection="1">
      <alignment vertical="top"/>
    </xf>
    <xf numFmtId="0" fontId="9" fillId="0" borderId="0" xfId="55" applyFont="1" applyBorder="1" applyAlignment="1" applyProtection="1">
      <alignment vertical="top"/>
    </xf>
    <xf numFmtId="0" fontId="7" fillId="0" borderId="1" xfId="52" applyBorder="1" applyAlignment="1">
      <alignment horizontal="left"/>
    </xf>
    <xf numFmtId="0" fontId="12" fillId="0" borderId="2" xfId="52" applyFont="1" applyBorder="1" applyAlignment="1">
      <alignment horizontal="center" wrapText="1"/>
    </xf>
    <xf numFmtId="39" fontId="20" fillId="0" borderId="3" xfId="52" applyNumberFormat="1" applyFont="1" applyBorder="1" applyAlignment="1">
      <alignment horizontal="left" wrapText="1"/>
    </xf>
    <xf numFmtId="0" fontId="7" fillId="0" borderId="0" xfId="15" applyFont="1"/>
    <xf numFmtId="0" fontId="12" fillId="0" borderId="1" xfId="52" applyFont="1" applyFill="1" applyBorder="1" applyAlignment="1" applyProtection="1"/>
    <xf numFmtId="0" fontId="12" fillId="0" borderId="0" xfId="30" applyFont="1" applyFill="1"/>
    <xf numFmtId="0" fontId="12" fillId="0" borderId="18" xfId="52" applyFont="1" applyFill="1" applyBorder="1" applyAlignment="1">
      <alignment horizontal="left" wrapText="1"/>
    </xf>
    <xf numFmtId="0" fontId="12" fillId="0" borderId="1" xfId="52" applyFont="1" applyFill="1" applyBorder="1" applyAlignment="1"/>
    <xf numFmtId="166" fontId="12" fillId="0" borderId="18" xfId="15" applyNumberFormat="1" applyFont="1" applyFill="1" applyBorder="1" applyAlignment="1">
      <alignment horizontal="left"/>
    </xf>
    <xf numFmtId="0" fontId="7" fillId="0" borderId="18" xfId="15" applyFill="1" applyBorder="1"/>
    <xf numFmtId="0" fontId="7" fillId="0" borderId="14" xfId="15" applyFill="1" applyBorder="1"/>
    <xf numFmtId="0" fontId="7" fillId="0" borderId="0" xfId="52" applyBorder="1" applyAlignment="1">
      <alignment horizontal="left"/>
    </xf>
    <xf numFmtId="9" fontId="12" fillId="0" borderId="2" xfId="52" applyNumberFormat="1" applyFont="1" applyBorder="1" applyAlignment="1">
      <alignment horizontal="center" wrapText="1"/>
    </xf>
    <xf numFmtId="0" fontId="7" fillId="0" borderId="0" xfId="15" applyFont="1" applyAlignment="1">
      <alignment horizontal="left" vertical="top"/>
    </xf>
    <xf numFmtId="0" fontId="12" fillId="7" borderId="8" xfId="52" applyFont="1" applyFill="1" applyBorder="1" applyAlignment="1">
      <alignment horizontal="center" vertical="top"/>
    </xf>
    <xf numFmtId="0" fontId="12" fillId="7" borderId="11" xfId="52" applyFont="1" applyFill="1" applyBorder="1" applyAlignment="1">
      <alignment horizontal="center" vertical="top"/>
    </xf>
    <xf numFmtId="0" fontId="12" fillId="7" borderId="15" xfId="52" applyFont="1" applyFill="1" applyBorder="1" applyAlignment="1">
      <alignment horizontal="center" vertical="top"/>
    </xf>
    <xf numFmtId="0" fontId="39" fillId="0" borderId="0" xfId="0" applyFont="1" applyFill="1" applyBorder="1" applyAlignment="1"/>
    <xf numFmtId="0" fontId="7" fillId="0" borderId="0" xfId="125" applyFont="1" applyFill="1" applyBorder="1" applyAlignment="1">
      <alignment horizontal="left"/>
      <protection locked="0"/>
    </xf>
    <xf numFmtId="44" fontId="7" fillId="0" borderId="0" xfId="8" applyFont="1" applyFill="1" applyBorder="1" applyProtection="1">
      <protection locked="0"/>
    </xf>
    <xf numFmtId="0" fontId="7" fillId="0" borderId="0" xfId="125" applyFont="1" applyFill="1">
      <protection locked="0"/>
    </xf>
    <xf numFmtId="0" fontId="7" fillId="0" borderId="0" xfId="0" applyFont="1" applyFill="1" applyAlignment="1">
      <alignment horizontal="center"/>
    </xf>
    <xf numFmtId="0" fontId="0" fillId="0" borderId="1" xfId="15" applyFont="1" applyBorder="1" applyAlignment="1" applyProtection="1">
      <alignment horizontal="center" wrapText="1"/>
      <protection locked="0"/>
    </xf>
    <xf numFmtId="0" fontId="0" fillId="0" borderId="0" xfId="15" applyFont="1" applyAlignment="1" applyProtection="1">
      <alignment vertical="top"/>
      <protection locked="0"/>
    </xf>
    <xf numFmtId="0" fontId="17" fillId="0" borderId="0" xfId="615" applyFont="1" applyFill="1" applyBorder="1" applyAlignment="1">
      <alignment horizontal="center" vertical="center"/>
    </xf>
    <xf numFmtId="0" fontId="20" fillId="0" borderId="0" xfId="615" applyFont="1" applyFill="1" applyAlignment="1">
      <alignment horizontal="center" vertical="center"/>
    </xf>
    <xf numFmtId="0" fontId="7" fillId="0" borderId="0" xfId="615" applyFont="1" applyFill="1" applyAlignment="1">
      <alignment horizontal="center" vertical="center"/>
    </xf>
    <xf numFmtId="14" fontId="20" fillId="0" borderId="0" xfId="615" applyNumberFormat="1" applyFont="1" applyFill="1" applyBorder="1" applyAlignment="1">
      <alignment horizontal="center" vertical="center"/>
    </xf>
    <xf numFmtId="0" fontId="7" fillId="15" borderId="3" xfId="615" applyFont="1" applyFill="1" applyBorder="1" applyAlignment="1">
      <alignment horizontal="center" vertical="center"/>
    </xf>
    <xf numFmtId="0" fontId="7" fillId="9" borderId="0" xfId="615" applyFont="1" applyFill="1" applyAlignment="1">
      <alignment horizontal="center" vertical="center"/>
    </xf>
    <xf numFmtId="0" fontId="17" fillId="0" borderId="0" xfId="615" applyFont="1" applyBorder="1" applyAlignment="1">
      <alignment horizontal="center" vertical="center"/>
    </xf>
    <xf numFmtId="0" fontId="7" fillId="0" borderId="1" xfId="15" applyFont="1" applyBorder="1" applyAlignment="1" applyProtection="1">
      <alignment horizontal="center" vertical="center" wrapText="1"/>
      <protection locked="0"/>
    </xf>
    <xf numFmtId="0" fontId="7" fillId="0" borderId="0" xfId="615" applyFont="1" applyFill="1" applyBorder="1" applyAlignment="1">
      <alignment horizontal="center" vertical="center"/>
    </xf>
    <xf numFmtId="0" fontId="7" fillId="0" borderId="0" xfId="125" applyFont="1" applyAlignment="1">
      <alignment horizontal="center" vertical="center"/>
      <protection locked="0"/>
    </xf>
    <xf numFmtId="0" fontId="7" fillId="0" borderId="0" xfId="55" applyFont="1" applyFill="1" applyBorder="1" applyAlignment="1">
      <alignment horizontal="left" vertical="top" wrapText="1"/>
      <protection locked="0"/>
    </xf>
    <xf numFmtId="0" fontId="7" fillId="15" borderId="3" xfId="125" applyFont="1" applyFill="1" applyBorder="1" applyAlignment="1" applyProtection="1">
      <alignment horizontal="center" vertical="center"/>
    </xf>
    <xf numFmtId="0" fontId="7" fillId="15" borderId="3" xfId="55" applyFont="1" applyFill="1" applyBorder="1" applyAlignment="1">
      <alignment horizontal="center" vertical="center" wrapText="1"/>
      <protection locked="0"/>
    </xf>
    <xf numFmtId="0" fontId="7" fillId="15" borderId="3" xfId="125" quotePrefix="1" applyFont="1" applyFill="1" applyBorder="1" applyAlignment="1">
      <alignment horizontal="center" vertical="center"/>
      <protection locked="0"/>
    </xf>
    <xf numFmtId="0" fontId="7" fillId="15" borderId="3" xfId="125" applyFont="1" applyFill="1" applyBorder="1" applyAlignment="1">
      <alignment horizontal="center" vertical="center"/>
      <protection locked="0"/>
    </xf>
    <xf numFmtId="0" fontId="9" fillId="15" borderId="3" xfId="125" applyNumberFormat="1" applyFont="1" applyFill="1" applyBorder="1" applyAlignment="1">
      <alignment horizontal="center" vertical="center"/>
      <protection locked="0"/>
    </xf>
    <xf numFmtId="0" fontId="7" fillId="15" borderId="3" xfId="0" applyFont="1" applyFill="1" applyBorder="1" applyAlignment="1" applyProtection="1">
      <alignment horizontal="center" vertical="center"/>
      <protection locked="0"/>
    </xf>
    <xf numFmtId="0" fontId="20" fillId="0" borderId="0" xfId="15" applyFont="1"/>
    <xf numFmtId="0" fontId="12" fillId="0" borderId="1" xfId="125" applyFont="1" applyBorder="1">
      <protection locked="0"/>
    </xf>
    <xf numFmtId="0" fontId="20" fillId="0" borderId="1" xfId="125" applyFont="1" applyBorder="1">
      <protection locked="0"/>
    </xf>
    <xf numFmtId="0" fontId="20" fillId="0" borderId="0" xfId="125" applyFont="1">
      <protection locked="0"/>
    </xf>
    <xf numFmtId="0" fontId="7" fillId="0" borderId="0" xfId="15" applyAlignment="1">
      <alignment horizontal="center"/>
    </xf>
    <xf numFmtId="0" fontId="76" fillId="0" borderId="1" xfId="15" applyFont="1" applyBorder="1" applyAlignment="1">
      <alignment horizontal="center"/>
    </xf>
    <xf numFmtId="0" fontId="76" fillId="0" borderId="0" xfId="15" applyFont="1" applyAlignment="1">
      <alignment horizontal="center"/>
    </xf>
    <xf numFmtId="0" fontId="7" fillId="0" borderId="0" xfId="15" applyAlignment="1">
      <alignment vertical="top" wrapText="1"/>
    </xf>
    <xf numFmtId="0" fontId="7" fillId="0" borderId="1" xfId="15" applyBorder="1" applyAlignment="1">
      <alignment horizontal="center"/>
    </xf>
    <xf numFmtId="0" fontId="7" fillId="0" borderId="0" xfId="15" applyProtection="1">
      <protection locked="0"/>
    </xf>
    <xf numFmtId="0" fontId="7" fillId="0" borderId="0" xfId="15" applyAlignment="1" applyProtection="1">
      <alignment horizontal="right" vertical="top"/>
      <protection locked="0"/>
    </xf>
    <xf numFmtId="0" fontId="7" fillId="0" borderId="0" xfId="15" applyAlignment="1" applyProtection="1">
      <alignment wrapText="1"/>
      <protection locked="0"/>
    </xf>
    <xf numFmtId="0" fontId="7" fillId="0" borderId="0" xfId="15" applyAlignment="1" applyProtection="1">
      <alignment horizontal="right"/>
      <protection locked="0"/>
    </xf>
    <xf numFmtId="0" fontId="7" fillId="0" borderId="1" xfId="15" applyBorder="1" applyProtection="1">
      <protection locked="0"/>
    </xf>
    <xf numFmtId="0" fontId="9" fillId="0" borderId="1" xfId="14" applyFont="1" applyFill="1" applyBorder="1" applyAlignment="1" applyProtection="1">
      <alignment horizontal="left"/>
    </xf>
    <xf numFmtId="0" fontId="9" fillId="0" borderId="1" xfId="15" applyFont="1" applyBorder="1" applyAlignment="1">
      <alignment horizontal="left"/>
    </xf>
    <xf numFmtId="14" fontId="9" fillId="0" borderId="1" xfId="15" applyNumberFormat="1" applyFont="1" applyBorder="1" applyAlignment="1">
      <alignment horizontal="center"/>
    </xf>
    <xf numFmtId="0" fontId="9" fillId="0" borderId="11" xfId="15" applyFont="1" applyBorder="1" applyAlignment="1">
      <alignment horizontal="left" vertical="top"/>
    </xf>
    <xf numFmtId="0" fontId="9" fillId="0" borderId="11" xfId="15" applyFont="1" applyBorder="1" applyAlignment="1">
      <alignment horizontal="center" vertical="top"/>
    </xf>
    <xf numFmtId="0" fontId="0" fillId="0" borderId="0" xfId="615" quotePrefix="1" applyFont="1" applyFill="1" applyBorder="1" applyAlignment="1">
      <alignment horizontal="left" indent="2"/>
    </xf>
    <xf numFmtId="0" fontId="0" fillId="0" borderId="0" xfId="615" applyFont="1" applyFill="1" applyBorder="1" applyAlignment="1">
      <alignment horizontal="left" indent="2"/>
    </xf>
    <xf numFmtId="0" fontId="0" fillId="0" borderId="0" xfId="615" applyFont="1" applyFill="1" applyBorder="1" applyAlignment="1">
      <alignment horizontal="center" vertical="center"/>
    </xf>
    <xf numFmtId="0" fontId="77" fillId="0" borderId="0" xfId="13" applyFont="1" applyFill="1" applyBorder="1" applyAlignment="1" applyProtection="1">
      <alignment horizontal="left" vertical="center"/>
    </xf>
    <xf numFmtId="0" fontId="77" fillId="0" borderId="0" xfId="13" quotePrefix="1" applyFont="1" applyFill="1" applyBorder="1" applyAlignment="1" applyProtection="1">
      <alignment horizontal="left" vertical="center"/>
    </xf>
    <xf numFmtId="0" fontId="77" fillId="0" borderId="0" xfId="13" applyFont="1" applyFill="1" applyAlignment="1" applyProtection="1"/>
    <xf numFmtId="0" fontId="78" fillId="0" borderId="0" xfId="615" applyFont="1" applyFill="1"/>
    <xf numFmtId="0" fontId="78" fillId="0" borderId="0" xfId="15" applyFont="1" applyAlignment="1" applyProtection="1">
      <alignment vertical="top"/>
      <protection locked="0"/>
    </xf>
    <xf numFmtId="0" fontId="7" fillId="0" borderId="0" xfId="0" applyFont="1" applyFill="1" applyAlignment="1">
      <alignment horizontal="left"/>
    </xf>
    <xf numFmtId="166" fontId="11" fillId="0" borderId="1" xfId="0" applyNumberFormat="1" applyFont="1" applyBorder="1" applyAlignment="1">
      <alignment horizontal="left"/>
    </xf>
    <xf numFmtId="0" fontId="10" fillId="0" borderId="0" xfId="0" applyFont="1" applyAlignment="1">
      <alignment horizontal="left"/>
    </xf>
    <xf numFmtId="0" fontId="10" fillId="0" borderId="0" xfId="0" quotePrefix="1" applyFont="1" applyAlignment="1">
      <alignment horizontal="left"/>
    </xf>
    <xf numFmtId="0" fontId="11" fillId="0" borderId="1" xfId="0" applyNumberFormat="1" applyFont="1" applyBorder="1" applyAlignment="1">
      <alignment horizontal="left"/>
    </xf>
    <xf numFmtId="0" fontId="11" fillId="0" borderId="0" xfId="0" applyFont="1" applyFill="1" applyAlignment="1">
      <alignment horizontal="left"/>
    </xf>
    <xf numFmtId="0" fontId="9" fillId="18" borderId="3" xfId="0" applyFont="1" applyFill="1" applyBorder="1" applyAlignment="1">
      <alignment horizontal="left"/>
    </xf>
    <xf numFmtId="0" fontId="7" fillId="0" borderId="0" xfId="0" applyFont="1" applyFill="1" applyAlignment="1">
      <alignment horizontal="center"/>
    </xf>
    <xf numFmtId="0" fontId="21" fillId="0" borderId="0" xfId="13" applyFill="1" applyAlignment="1" applyProtection="1">
      <alignment horizontal="center"/>
    </xf>
    <xf numFmtId="0" fontId="7" fillId="0" borderId="0" xfId="0" applyFont="1" applyFill="1" applyAlignment="1">
      <alignment horizontal="left" vertical="top" wrapText="1" indent="2"/>
    </xf>
    <xf numFmtId="0" fontId="7" fillId="0" borderId="0" xfId="0" quotePrefix="1" applyFont="1" applyFill="1" applyAlignment="1">
      <alignment horizontal="left" vertical="top" wrapText="1" indent="2"/>
    </xf>
    <xf numFmtId="0" fontId="7" fillId="0" borderId="0" xfId="0" quotePrefix="1" applyFont="1" applyFill="1" applyAlignment="1">
      <alignment horizontal="center"/>
    </xf>
    <xf numFmtId="0" fontId="18" fillId="0" borderId="0" xfId="0" quotePrefix="1" applyFont="1" applyFill="1" applyAlignment="1">
      <alignment horizontal="center"/>
    </xf>
    <xf numFmtId="0" fontId="18" fillId="0" borderId="0" xfId="0" applyFont="1" applyFill="1" applyAlignment="1">
      <alignment horizontal="center"/>
    </xf>
    <xf numFmtId="0" fontId="7" fillId="0" borderId="0" xfId="0" quotePrefix="1" applyFont="1" applyFill="1" applyAlignment="1">
      <alignment horizontal="center" wrapText="1"/>
    </xf>
    <xf numFmtId="0" fontId="19" fillId="0" borderId="0" xfId="0" applyFont="1" applyBorder="1" applyAlignment="1">
      <alignment wrapText="1"/>
    </xf>
    <xf numFmtId="0" fontId="9" fillId="0" borderId="0" xfId="0" applyFont="1" applyFill="1" applyAlignment="1">
      <alignment horizontal="left" wrapText="1"/>
    </xf>
    <xf numFmtId="0" fontId="7" fillId="0" borderId="0" xfId="0" quotePrefix="1" applyNumberFormat="1" applyFont="1" applyFill="1" applyAlignment="1">
      <alignment horizontal="left" vertical="top" wrapText="1"/>
    </xf>
    <xf numFmtId="0" fontId="7" fillId="0" borderId="0" xfId="0" applyFont="1" applyFill="1" applyAlignment="1">
      <alignment vertical="top" wrapText="1"/>
    </xf>
    <xf numFmtId="0" fontId="7" fillId="0" borderId="0" xfId="0" applyFont="1" applyFill="1" applyAlignment="1">
      <alignment horizontal="left" vertical="top" wrapText="1"/>
    </xf>
    <xf numFmtId="0" fontId="7" fillId="0" borderId="0" xfId="0" quotePrefix="1" applyNumberFormat="1" applyFont="1" applyFill="1" applyAlignment="1">
      <alignment horizontal="left" wrapText="1"/>
    </xf>
    <xf numFmtId="0" fontId="7" fillId="0" borderId="0" xfId="0" applyFont="1" applyFill="1" applyAlignment="1">
      <alignment wrapText="1"/>
    </xf>
    <xf numFmtId="0" fontId="7" fillId="0" borderId="0" xfId="0" quotePrefix="1" applyFont="1" applyFill="1" applyAlignment="1">
      <alignment horizontal="left" wrapText="1"/>
    </xf>
    <xf numFmtId="0" fontId="7" fillId="0" borderId="0" xfId="0" quotePrefix="1" applyNumberFormat="1" applyFont="1" applyFill="1" applyAlignment="1" applyProtection="1">
      <alignment horizontal="left" wrapText="1"/>
      <protection locked="0"/>
    </xf>
    <xf numFmtId="0" fontId="7" fillId="0" borderId="0" xfId="0" applyFont="1" applyFill="1" applyAlignment="1" applyProtection="1">
      <alignment wrapText="1"/>
      <protection locked="0"/>
    </xf>
    <xf numFmtId="0" fontId="7" fillId="0" borderId="0" xfId="0" quotePrefix="1" applyFont="1" applyFill="1" applyAlignment="1">
      <alignment horizontal="left" vertical="top" wrapText="1"/>
    </xf>
    <xf numFmtId="0" fontId="0" fillId="0" borderId="58" xfId="615" applyFont="1" applyFill="1" applyBorder="1" applyAlignment="1">
      <alignment horizontal="center" vertical="center" wrapText="1"/>
    </xf>
    <xf numFmtId="0" fontId="0" fillId="0" borderId="59" xfId="615" applyFont="1" applyFill="1" applyBorder="1" applyAlignment="1">
      <alignment horizontal="center" vertical="center" wrapText="1"/>
    </xf>
    <xf numFmtId="0" fontId="7" fillId="0" borderId="0" xfId="615" applyFont="1" applyFill="1" applyAlignment="1">
      <alignment horizontal="left"/>
    </xf>
    <xf numFmtId="0" fontId="7" fillId="0" borderId="0" xfId="615" applyFont="1" applyFill="1" applyAlignment="1">
      <alignment horizontal="left" wrapText="1"/>
    </xf>
    <xf numFmtId="0" fontId="0" fillId="0" borderId="0" xfId="615" applyFont="1" applyFill="1" applyAlignment="1">
      <alignment horizontal="left" wrapText="1"/>
    </xf>
    <xf numFmtId="0" fontId="7" fillId="0" borderId="53" xfId="615" applyFont="1" applyFill="1" applyBorder="1" applyAlignment="1">
      <alignment horizontal="left" indent="2"/>
    </xf>
    <xf numFmtId="0" fontId="0" fillId="0" borderId="53" xfId="615" applyFont="1" applyFill="1" applyBorder="1" applyAlignment="1">
      <alignment horizontal="left" indent="2"/>
    </xf>
    <xf numFmtId="0" fontId="9" fillId="3" borderId="55" xfId="615" applyFont="1" applyFill="1" applyBorder="1" applyAlignment="1">
      <alignment horizontal="left" wrapText="1" indent="5"/>
    </xf>
    <xf numFmtId="0" fontId="9" fillId="3" borderId="61" xfId="615" applyFont="1" applyFill="1" applyBorder="1" applyAlignment="1">
      <alignment horizontal="left" wrapText="1" indent="5"/>
    </xf>
    <xf numFmtId="0" fontId="0" fillId="0" borderId="0" xfId="615" applyFont="1" applyFill="1" applyAlignment="1">
      <alignment horizontal="left" indent="1"/>
    </xf>
    <xf numFmtId="0" fontId="7" fillId="0" borderId="53" xfId="615" quotePrefix="1" applyFont="1" applyFill="1" applyBorder="1" applyAlignment="1">
      <alignment horizontal="left" wrapText="1" indent="2"/>
    </xf>
    <xf numFmtId="0" fontId="0" fillId="0" borderId="53" xfId="615" quotePrefix="1" applyFont="1" applyFill="1" applyBorder="1" applyAlignment="1">
      <alignment horizontal="left" wrapText="1" indent="2"/>
    </xf>
    <xf numFmtId="0" fontId="0" fillId="0" borderId="53" xfId="615" quotePrefix="1" applyFont="1" applyFill="1" applyBorder="1" applyAlignment="1">
      <alignment horizontal="left" indent="2"/>
    </xf>
    <xf numFmtId="0" fontId="7" fillId="0" borderId="53" xfId="615" quotePrefix="1" applyFont="1" applyFill="1" applyBorder="1" applyAlignment="1">
      <alignment horizontal="left" indent="2"/>
    </xf>
    <xf numFmtId="0" fontId="7" fillId="0" borderId="66" xfId="615" applyFont="1" applyFill="1" applyBorder="1" applyAlignment="1">
      <alignment horizontal="left" indent="2"/>
    </xf>
    <xf numFmtId="0" fontId="0" fillId="0" borderId="67" xfId="615" applyFont="1" applyFill="1" applyBorder="1" applyAlignment="1">
      <alignment horizontal="left" indent="2"/>
    </xf>
    <xf numFmtId="0" fontId="0" fillId="0" borderId="68" xfId="615" applyFont="1" applyFill="1" applyBorder="1" applyAlignment="1">
      <alignment horizontal="left" indent="2"/>
    </xf>
    <xf numFmtId="0" fontId="7" fillId="0" borderId="64" xfId="615" quotePrefix="1" applyFont="1" applyFill="1" applyBorder="1" applyAlignment="1">
      <alignment horizontal="left" wrapText="1" indent="2"/>
    </xf>
    <xf numFmtId="0" fontId="7" fillId="0" borderId="65" xfId="615" quotePrefix="1" applyFont="1" applyFill="1" applyBorder="1" applyAlignment="1">
      <alignment horizontal="left" wrapText="1" indent="2"/>
    </xf>
    <xf numFmtId="0" fontId="7" fillId="0" borderId="56" xfId="615" quotePrefix="1" applyFont="1" applyFill="1" applyBorder="1" applyAlignment="1">
      <alignment horizontal="left" wrapText="1" indent="2"/>
    </xf>
    <xf numFmtId="0" fontId="0" fillId="0" borderId="58" xfId="615" quotePrefix="1" applyFont="1" applyFill="1" applyBorder="1" applyAlignment="1">
      <alignment horizontal="center" vertical="center" wrapText="1"/>
    </xf>
    <xf numFmtId="0" fontId="0" fillId="0" borderId="60" xfId="615" quotePrefix="1" applyFont="1" applyFill="1" applyBorder="1" applyAlignment="1">
      <alignment horizontal="center" vertical="center" wrapText="1"/>
    </xf>
    <xf numFmtId="0" fontId="0" fillId="0" borderId="59" xfId="615" quotePrefix="1" applyFont="1" applyFill="1" applyBorder="1" applyAlignment="1">
      <alignment horizontal="center" vertical="center" wrapText="1"/>
    </xf>
    <xf numFmtId="0" fontId="0" fillId="0" borderId="0" xfId="615" applyFont="1" applyFill="1" applyAlignment="1">
      <alignment horizontal="left"/>
    </xf>
    <xf numFmtId="0" fontId="0" fillId="0" borderId="53" xfId="615" applyFont="1" applyFill="1" applyBorder="1" applyAlignment="1">
      <alignment horizontal="left" wrapText="1" indent="2"/>
    </xf>
    <xf numFmtId="0" fontId="13" fillId="9" borderId="64" xfId="615" applyFont="1" applyFill="1" applyBorder="1" applyAlignment="1">
      <alignment horizontal="left" vertical="center" wrapText="1" indent="1"/>
    </xf>
    <xf numFmtId="0" fontId="13" fillId="9" borderId="65" xfId="615" applyFont="1" applyFill="1" applyBorder="1" applyAlignment="1">
      <alignment horizontal="left" vertical="center" wrapText="1" indent="1"/>
    </xf>
    <xf numFmtId="0" fontId="13" fillId="9" borderId="56" xfId="615" applyFont="1" applyFill="1" applyBorder="1" applyAlignment="1">
      <alignment horizontal="left" vertical="center" wrapText="1" indent="1"/>
    </xf>
    <xf numFmtId="0" fontId="13" fillId="9" borderId="69" xfId="615" applyFont="1" applyFill="1" applyBorder="1" applyAlignment="1">
      <alignment horizontal="left" vertical="center" wrapText="1" indent="1"/>
    </xf>
    <xf numFmtId="0" fontId="13" fillId="9" borderId="0" xfId="615" applyFont="1" applyFill="1" applyBorder="1" applyAlignment="1">
      <alignment horizontal="left" vertical="center" wrapText="1" indent="1"/>
    </xf>
    <xf numFmtId="0" fontId="13" fillId="9" borderId="70" xfId="615" applyFont="1" applyFill="1" applyBorder="1" applyAlignment="1">
      <alignment horizontal="left" vertical="center" wrapText="1" indent="1"/>
    </xf>
    <xf numFmtId="0" fontId="13" fillId="9" borderId="62" xfId="615" applyFont="1" applyFill="1" applyBorder="1" applyAlignment="1">
      <alignment horizontal="left" vertical="center" wrapText="1" indent="1"/>
    </xf>
    <xf numFmtId="0" fontId="13" fillId="9" borderId="63" xfId="615" applyFont="1" applyFill="1" applyBorder="1" applyAlignment="1">
      <alignment horizontal="left" vertical="center" wrapText="1" indent="1"/>
    </xf>
    <xf numFmtId="0" fontId="13" fillId="9" borderId="57" xfId="615" applyFont="1" applyFill="1" applyBorder="1" applyAlignment="1">
      <alignment horizontal="left" vertical="center" wrapText="1" indent="1"/>
    </xf>
    <xf numFmtId="0" fontId="13" fillId="0" borderId="0" xfId="615" applyFont="1" applyFill="1" applyAlignment="1">
      <alignment horizontal="left" wrapText="1"/>
    </xf>
    <xf numFmtId="0" fontId="7" fillId="0" borderId="55" xfId="615" applyFont="1" applyFill="1" applyBorder="1" applyAlignment="1">
      <alignment horizontal="left" indent="2"/>
    </xf>
    <xf numFmtId="0" fontId="0" fillId="0" borderId="61" xfId="615" applyFont="1" applyFill="1" applyBorder="1" applyAlignment="1">
      <alignment horizontal="left" indent="2"/>
    </xf>
    <xf numFmtId="0" fontId="0" fillId="0" borderId="54" xfId="615" applyFont="1" applyFill="1" applyBorder="1" applyAlignment="1">
      <alignment horizontal="left" indent="2"/>
    </xf>
    <xf numFmtId="0" fontId="7" fillId="0" borderId="0" xfId="615" applyFont="1" applyFill="1" applyAlignment="1">
      <alignment horizontal="left" indent="2"/>
    </xf>
    <xf numFmtId="0" fontId="0" fillId="0" borderId="0" xfId="615" applyFont="1" applyFill="1" applyAlignment="1">
      <alignment horizontal="left" indent="2"/>
    </xf>
    <xf numFmtId="0" fontId="7" fillId="0" borderId="53" xfId="615" applyFont="1" applyFill="1" applyBorder="1" applyAlignment="1">
      <alignment horizontal="left" wrapText="1" indent="2"/>
    </xf>
    <xf numFmtId="0" fontId="7" fillId="0" borderId="0" xfId="615" quotePrefix="1" applyFont="1" applyFill="1" applyBorder="1" applyAlignment="1">
      <alignment horizontal="left" vertical="top" wrapText="1"/>
    </xf>
    <xf numFmtId="0" fontId="7" fillId="0" borderId="55" xfId="615" quotePrefix="1" applyFont="1" applyFill="1" applyBorder="1" applyAlignment="1">
      <alignment horizontal="left" wrapText="1" indent="2"/>
    </xf>
    <xf numFmtId="0" fontId="0" fillId="0" borderId="61" xfId="615" applyFont="1" applyFill="1" applyBorder="1" applyAlignment="1">
      <alignment horizontal="left" wrapText="1" indent="2"/>
    </xf>
    <xf numFmtId="0" fontId="0" fillId="0" borderId="54" xfId="615" applyFont="1" applyFill="1" applyBorder="1" applyAlignment="1">
      <alignment horizontal="left" wrapText="1" indent="2"/>
    </xf>
    <xf numFmtId="0" fontId="9" fillId="3" borderId="64" xfId="615" applyFont="1" applyFill="1" applyBorder="1" applyAlignment="1">
      <alignment horizontal="left" wrapText="1" indent="5"/>
    </xf>
    <xf numFmtId="0" fontId="9" fillId="3" borderId="65" xfId="615" applyFont="1" applyFill="1" applyBorder="1" applyAlignment="1">
      <alignment horizontal="left" wrapText="1" indent="5"/>
    </xf>
    <xf numFmtId="0" fontId="9" fillId="3" borderId="62" xfId="615" applyFont="1" applyFill="1" applyBorder="1" applyAlignment="1">
      <alignment horizontal="left" wrapText="1" indent="5"/>
    </xf>
    <xf numFmtId="0" fontId="9" fillId="3" borderId="63" xfId="615" applyFont="1" applyFill="1" applyBorder="1" applyAlignment="1">
      <alignment horizontal="left" wrapText="1" indent="5"/>
    </xf>
    <xf numFmtId="0" fontId="7" fillId="3" borderId="56" xfId="615" applyFont="1" applyFill="1" applyBorder="1" applyAlignment="1">
      <alignment horizontal="center" wrapText="1"/>
    </xf>
    <xf numFmtId="0" fontId="7" fillId="3" borderId="57" xfId="615" applyFont="1" applyFill="1" applyBorder="1" applyAlignment="1">
      <alignment horizontal="center" wrapText="1"/>
    </xf>
    <xf numFmtId="0" fontId="7" fillId="3" borderId="65" xfId="615" applyFont="1" applyFill="1" applyBorder="1" applyAlignment="1">
      <alignment horizontal="left" wrapText="1" indent="5"/>
    </xf>
    <xf numFmtId="0" fontId="7" fillId="3" borderId="62" xfId="615" applyFont="1" applyFill="1" applyBorder="1" applyAlignment="1">
      <alignment horizontal="left" wrapText="1" indent="5"/>
    </xf>
    <xf numFmtId="0" fontId="7" fillId="3" borderId="63" xfId="615" applyFont="1" applyFill="1" applyBorder="1" applyAlignment="1">
      <alignment horizontal="left" wrapText="1" indent="5"/>
    </xf>
    <xf numFmtId="0" fontId="9" fillId="3" borderId="55" xfId="615" applyFont="1" applyFill="1" applyBorder="1" applyAlignment="1">
      <alignment horizontal="left" indent="5"/>
    </xf>
    <xf numFmtId="0" fontId="9" fillId="3" borderId="61" xfId="615" applyFont="1" applyFill="1" applyBorder="1" applyAlignment="1">
      <alignment horizontal="left" indent="5"/>
    </xf>
    <xf numFmtId="0" fontId="7" fillId="0" borderId="55" xfId="615" applyFont="1" applyFill="1" applyBorder="1" applyAlignment="1">
      <alignment horizontal="left" wrapText="1" indent="2"/>
    </xf>
    <xf numFmtId="0" fontId="7" fillId="0" borderId="61" xfId="615" applyFont="1" applyFill="1" applyBorder="1" applyAlignment="1">
      <alignment horizontal="left" wrapText="1" indent="2"/>
    </xf>
    <xf numFmtId="0" fontId="7" fillId="0" borderId="54" xfId="615" applyFont="1" applyFill="1" applyBorder="1" applyAlignment="1">
      <alignment horizontal="left" wrapText="1" indent="2"/>
    </xf>
    <xf numFmtId="0" fontId="7" fillId="3" borderId="61" xfId="615" applyFont="1" applyFill="1" applyBorder="1" applyAlignment="1">
      <alignment horizontal="left" indent="5"/>
    </xf>
    <xf numFmtId="0" fontId="7" fillId="0" borderId="69" xfId="615" quotePrefix="1" applyFont="1" applyFill="1" applyBorder="1" applyAlignment="1">
      <alignment horizontal="left" wrapText="1" indent="2"/>
    </xf>
    <xf numFmtId="0" fontId="7" fillId="0" borderId="0" xfId="615" quotePrefix="1" applyFont="1" applyFill="1" applyBorder="1" applyAlignment="1">
      <alignment horizontal="left" wrapText="1" indent="2"/>
    </xf>
    <xf numFmtId="0" fontId="7" fillId="0" borderId="70" xfId="615" quotePrefix="1" applyFont="1" applyFill="1" applyBorder="1" applyAlignment="1">
      <alignment horizontal="left" wrapText="1" indent="2"/>
    </xf>
    <xf numFmtId="0" fontId="0" fillId="0" borderId="58" xfId="615" applyFont="1" applyFill="1" applyBorder="1" applyAlignment="1">
      <alignment horizontal="center" vertical="center"/>
    </xf>
    <xf numFmtId="0" fontId="0" fillId="0" borderId="60" xfId="615" applyFont="1" applyFill="1" applyBorder="1" applyAlignment="1">
      <alignment horizontal="center" vertical="center"/>
    </xf>
    <xf numFmtId="0" fontId="12" fillId="0" borderId="0" xfId="615" applyFont="1" applyFill="1" applyAlignment="1">
      <alignment horizontal="left"/>
    </xf>
    <xf numFmtId="14" fontId="20" fillId="0" borderId="1" xfId="615" applyNumberFormat="1" applyFont="1" applyFill="1" applyBorder="1" applyAlignment="1">
      <alignment horizontal="center"/>
    </xf>
    <xf numFmtId="0" fontId="23" fillId="0" borderId="0" xfId="615" applyFont="1" applyFill="1" applyAlignment="1">
      <alignment horizontal="left"/>
    </xf>
    <xf numFmtId="0" fontId="67" fillId="0" borderId="0" xfId="615" applyFont="1" applyFill="1" applyBorder="1" applyAlignment="1">
      <alignment horizontal="right"/>
    </xf>
    <xf numFmtId="0" fontId="9" fillId="18" borderId="34" xfId="615" quotePrefix="1" applyFont="1" applyFill="1" applyBorder="1" applyAlignment="1">
      <alignment horizontal="center" vertical="center" wrapText="1"/>
    </xf>
    <xf numFmtId="0" fontId="9" fillId="18" borderId="35" xfId="615" quotePrefix="1" applyFont="1" applyFill="1" applyBorder="1" applyAlignment="1">
      <alignment horizontal="center" vertical="center" wrapText="1"/>
    </xf>
    <xf numFmtId="0" fontId="9" fillId="18" borderId="30" xfId="615" quotePrefix="1" applyFont="1" applyFill="1" applyBorder="1" applyAlignment="1">
      <alignment horizontal="center" vertical="center" wrapText="1"/>
    </xf>
    <xf numFmtId="0" fontId="9" fillId="18" borderId="36" xfId="615" quotePrefix="1" applyFont="1" applyFill="1" applyBorder="1" applyAlignment="1">
      <alignment horizontal="center" vertical="center" wrapText="1"/>
    </xf>
    <xf numFmtId="0" fontId="9" fillId="18" borderId="0" xfId="615" quotePrefix="1" applyFont="1" applyFill="1" applyBorder="1" applyAlignment="1">
      <alignment horizontal="center" vertical="center" wrapText="1"/>
    </xf>
    <xf numFmtId="0" fontId="9" fillId="18" borderId="37" xfId="615" quotePrefix="1" applyFont="1" applyFill="1" applyBorder="1" applyAlignment="1">
      <alignment horizontal="center" vertical="center" wrapText="1"/>
    </xf>
    <xf numFmtId="0" fontId="9" fillId="18" borderId="38" xfId="615" quotePrefix="1" applyFont="1" applyFill="1" applyBorder="1" applyAlignment="1">
      <alignment horizontal="center" vertical="center" wrapText="1"/>
    </xf>
    <xf numFmtId="0" fontId="9" fillId="18" borderId="39" xfId="615" quotePrefix="1" applyFont="1" applyFill="1" applyBorder="1" applyAlignment="1">
      <alignment horizontal="center" vertical="center" wrapText="1"/>
    </xf>
    <xf numFmtId="0" fontId="9" fillId="18" borderId="31" xfId="615" quotePrefix="1" applyFont="1" applyFill="1" applyBorder="1" applyAlignment="1">
      <alignment horizontal="center" vertical="center" wrapText="1"/>
    </xf>
    <xf numFmtId="0" fontId="7" fillId="3" borderId="61" xfId="615" applyFont="1" applyFill="1" applyBorder="1" applyAlignment="1">
      <alignment horizontal="left" wrapText="1" indent="5"/>
    </xf>
    <xf numFmtId="0" fontId="7" fillId="0" borderId="58" xfId="615" applyFont="1" applyFill="1" applyBorder="1" applyAlignment="1">
      <alignment horizontal="center" vertical="center" wrapText="1"/>
    </xf>
    <xf numFmtId="0" fontId="12" fillId="19" borderId="8" xfId="615" applyFont="1" applyFill="1" applyBorder="1" applyAlignment="1">
      <alignment horizontal="left" wrapText="1"/>
    </xf>
    <xf numFmtId="0" fontId="12" fillId="19" borderId="11" xfId="615" applyFont="1" applyFill="1" applyBorder="1" applyAlignment="1">
      <alignment horizontal="left" wrapText="1"/>
    </xf>
    <xf numFmtId="0" fontId="12" fillId="19" borderId="15" xfId="615" applyFont="1" applyFill="1" applyBorder="1" applyAlignment="1">
      <alignment horizontal="left" wrapText="1"/>
    </xf>
    <xf numFmtId="0" fontId="12" fillId="19" borderId="9" xfId="615" applyFont="1" applyFill="1" applyBorder="1" applyAlignment="1">
      <alignment horizontal="left" wrapText="1"/>
    </xf>
    <xf numFmtId="0" fontId="12" fillId="19" borderId="0" xfId="615" applyFont="1" applyFill="1" applyBorder="1" applyAlignment="1">
      <alignment horizontal="left" wrapText="1"/>
    </xf>
    <xf numFmtId="0" fontId="12" fillId="19" borderId="14" xfId="615" applyFont="1" applyFill="1" applyBorder="1" applyAlignment="1">
      <alignment horizontal="left" wrapText="1"/>
    </xf>
    <xf numFmtId="0" fontId="12" fillId="19" borderId="6" xfId="615" applyFont="1" applyFill="1" applyBorder="1" applyAlignment="1">
      <alignment horizontal="left" wrapText="1"/>
    </xf>
    <xf numFmtId="0" fontId="12" fillId="19" borderId="1" xfId="615" applyFont="1" applyFill="1" applyBorder="1" applyAlignment="1">
      <alignment horizontal="left" wrapText="1"/>
    </xf>
    <xf numFmtId="0" fontId="12" fillId="19" borderId="4" xfId="615" applyFont="1" applyFill="1" applyBorder="1" applyAlignment="1">
      <alignment horizontal="left" wrapText="1"/>
    </xf>
    <xf numFmtId="0" fontId="67" fillId="0" borderId="0" xfId="615" applyFont="1" applyFill="1" applyAlignment="1">
      <alignment horizontal="right"/>
    </xf>
    <xf numFmtId="0" fontId="21" fillId="0" borderId="1" xfId="13" applyFill="1" applyBorder="1" applyAlignment="1" applyProtection="1">
      <alignment horizontal="left"/>
    </xf>
    <xf numFmtId="0" fontId="70" fillId="0" borderId="1" xfId="13" applyFont="1" applyFill="1" applyBorder="1" applyAlignment="1" applyProtection="1">
      <alignment horizontal="left"/>
    </xf>
    <xf numFmtId="0" fontId="12" fillId="0" borderId="11" xfId="615" applyFont="1" applyFill="1" applyBorder="1" applyAlignment="1">
      <alignment horizontal="right"/>
    </xf>
    <xf numFmtId="0" fontId="20" fillId="0" borderId="1" xfId="615" applyFont="1" applyFill="1" applyBorder="1" applyAlignment="1">
      <alignment horizontal="left"/>
    </xf>
    <xf numFmtId="0" fontId="12" fillId="0" borderId="0" xfId="615" applyFont="1" applyFill="1" applyBorder="1" applyAlignment="1">
      <alignment horizontal="left"/>
    </xf>
    <xf numFmtId="0" fontId="18" fillId="0" borderId="0" xfId="125" applyFont="1" applyFill="1" applyAlignment="1">
      <alignment horizontal="left" wrapText="1"/>
      <protection locked="0"/>
    </xf>
    <xf numFmtId="0" fontId="9" fillId="0" borderId="0" xfId="125" applyFont="1" applyFill="1" applyAlignment="1">
      <alignment horizontal="left"/>
      <protection locked="0"/>
    </xf>
    <xf numFmtId="0" fontId="7" fillId="0" borderId="0" xfId="125" applyFont="1" applyFill="1" applyAlignment="1">
      <alignment horizontal="left" wrapText="1"/>
      <protection locked="0"/>
    </xf>
    <xf numFmtId="0" fontId="7" fillId="0" borderId="0" xfId="125" applyFont="1" applyFill="1" applyAlignment="1">
      <alignment horizontal="left"/>
      <protection locked="0"/>
    </xf>
    <xf numFmtId="0" fontId="9" fillId="0" borderId="0" xfId="125" quotePrefix="1" applyFont="1" applyFill="1" applyAlignment="1">
      <alignment horizontal="left"/>
      <protection locked="0"/>
    </xf>
    <xf numFmtId="0" fontId="9" fillId="0" borderId="0" xfId="125" applyFont="1" applyFill="1" applyAlignment="1">
      <alignment horizontal="left" wrapText="1"/>
      <protection locked="0"/>
    </xf>
    <xf numFmtId="0" fontId="7" fillId="0" borderId="0" xfId="30" applyNumberFormat="1" applyFont="1" applyFill="1" applyAlignment="1" applyProtection="1">
      <alignment horizontal="left" vertical="top" wrapText="1" indent="2"/>
      <protection locked="0"/>
    </xf>
    <xf numFmtId="0" fontId="7" fillId="0" borderId="0" xfId="125" quotePrefix="1" applyFont="1" applyFill="1" applyAlignment="1">
      <alignment horizontal="left" wrapText="1" indent="2"/>
      <protection locked="0"/>
    </xf>
    <xf numFmtId="0" fontId="7" fillId="0" borderId="0" xfId="30" applyNumberFormat="1" applyFont="1" applyFill="1" applyAlignment="1" applyProtection="1">
      <alignment horizontal="left" vertical="top" indent="1"/>
      <protection locked="0"/>
    </xf>
    <xf numFmtId="0" fontId="7" fillId="0" borderId="0" xfId="30" applyNumberFormat="1" applyFont="1" applyFill="1" applyAlignment="1" applyProtection="1">
      <alignment horizontal="left" vertical="top"/>
      <protection locked="0"/>
    </xf>
    <xf numFmtId="0" fontId="9" fillId="0" borderId="0" xfId="30" applyNumberFormat="1" applyFont="1" applyFill="1" applyAlignment="1" applyProtection="1">
      <alignment horizontal="left" vertical="top"/>
      <protection locked="0"/>
    </xf>
    <xf numFmtId="0" fontId="7" fillId="0" borderId="0" xfId="30" applyNumberFormat="1" applyFont="1" applyFill="1" applyAlignment="1" applyProtection="1">
      <alignment horizontal="left" vertical="top" wrapText="1" indent="1"/>
      <protection locked="0"/>
    </xf>
    <xf numFmtId="0" fontId="7" fillId="0" borderId="0" xfId="125" quotePrefix="1" applyFont="1" applyFill="1" applyAlignment="1">
      <alignment horizontal="left" wrapText="1"/>
      <protection locked="0"/>
    </xf>
    <xf numFmtId="0" fontId="7" fillId="0" borderId="0" xfId="125" applyFont="1" applyAlignment="1">
      <alignment wrapText="1"/>
      <protection locked="0"/>
    </xf>
    <xf numFmtId="0" fontId="9" fillId="0" borderId="0" xfId="125" quotePrefix="1" applyFont="1" applyFill="1" applyAlignment="1">
      <alignment horizontal="left" wrapText="1"/>
      <protection locked="0"/>
    </xf>
    <xf numFmtId="0" fontId="7" fillId="0" borderId="0" xfId="125" applyFont="1" applyFill="1" applyAlignment="1">
      <alignment wrapText="1"/>
      <protection locked="0"/>
    </xf>
    <xf numFmtId="0" fontId="9" fillId="0" borderId="0" xfId="125" quotePrefix="1" applyFont="1" applyFill="1" applyAlignment="1">
      <alignment horizontal="left" vertical="top" wrapText="1"/>
      <protection locked="0"/>
    </xf>
    <xf numFmtId="0" fontId="9" fillId="0" borderId="0" xfId="30" quotePrefix="1" applyNumberFormat="1" applyFont="1" applyFill="1" applyAlignment="1" applyProtection="1">
      <alignment horizontal="left" vertical="top" wrapText="1"/>
      <protection locked="0"/>
    </xf>
    <xf numFmtId="0" fontId="7" fillId="0" borderId="0" xfId="615" applyAlignment="1" applyProtection="1">
      <alignment horizontal="left" vertical="center" wrapText="1"/>
      <protection locked="0"/>
    </xf>
    <xf numFmtId="0" fontId="13" fillId="0" borderId="8" xfId="30" applyFont="1" applyFill="1" applyBorder="1" applyAlignment="1" applyProtection="1">
      <alignment horizontal="left" vertical="center" wrapText="1"/>
      <protection locked="0"/>
    </xf>
    <xf numFmtId="0" fontId="13" fillId="0" borderId="11" xfId="30" applyFont="1" applyFill="1" applyBorder="1" applyAlignment="1" applyProtection="1">
      <alignment horizontal="left" vertical="center" wrapText="1"/>
      <protection locked="0"/>
    </xf>
    <xf numFmtId="0" fontId="13" fillId="0" borderId="15" xfId="30" applyFont="1" applyFill="1" applyBorder="1" applyAlignment="1" applyProtection="1">
      <alignment horizontal="left" vertical="center" wrapText="1"/>
      <protection locked="0"/>
    </xf>
    <xf numFmtId="0" fontId="13" fillId="0" borderId="9" xfId="30" applyFont="1" applyFill="1" applyBorder="1" applyAlignment="1" applyProtection="1">
      <alignment horizontal="left" vertical="center" wrapText="1"/>
      <protection locked="0"/>
    </xf>
    <xf numFmtId="0" fontId="13" fillId="0" borderId="0" xfId="30" applyFont="1" applyFill="1" applyBorder="1" applyAlignment="1" applyProtection="1">
      <alignment horizontal="left" vertical="center" wrapText="1"/>
      <protection locked="0"/>
    </xf>
    <xf numFmtId="0" fontId="13" fillId="0" borderId="14" xfId="30" applyFont="1" applyFill="1" applyBorder="1" applyAlignment="1" applyProtection="1">
      <alignment horizontal="left" vertical="center" wrapText="1"/>
      <protection locked="0"/>
    </xf>
    <xf numFmtId="0" fontId="13" fillId="0" borderId="6" xfId="30" applyFont="1" applyFill="1" applyBorder="1" applyAlignment="1" applyProtection="1">
      <alignment horizontal="left" vertical="center" wrapText="1"/>
      <protection locked="0"/>
    </xf>
    <xf numFmtId="0" fontId="13" fillId="0" borderId="1" xfId="30" applyFont="1" applyFill="1" applyBorder="1" applyAlignment="1" applyProtection="1">
      <alignment horizontal="left" vertical="center" wrapText="1"/>
      <protection locked="0"/>
    </xf>
    <xf numFmtId="0" fontId="13" fillId="0" borderId="4" xfId="30" applyFont="1" applyFill="1" applyBorder="1" applyAlignment="1" applyProtection="1">
      <alignment horizontal="left" vertical="center" wrapText="1"/>
      <protection locked="0"/>
    </xf>
    <xf numFmtId="0" fontId="7" fillId="0" borderId="0" xfId="86" applyFont="1" applyAlignment="1">
      <alignment horizontal="left" wrapText="1"/>
    </xf>
    <xf numFmtId="0" fontId="7" fillId="0" borderId="0" xfId="86" applyFont="1" applyAlignment="1">
      <alignment horizontal="left" vertical="top" wrapText="1"/>
    </xf>
    <xf numFmtId="0" fontId="7" fillId="0" borderId="0" xfId="29" quotePrefix="1" applyFont="1" applyFill="1" applyAlignment="1">
      <alignment horizontal="left"/>
      <protection locked="0"/>
    </xf>
    <xf numFmtId="0" fontId="25" fillId="0" borderId="0" xfId="86" applyFont="1" applyAlignment="1">
      <alignment horizontal="left" wrapText="1"/>
    </xf>
    <xf numFmtId="0" fontId="7" fillId="0" borderId="0" xfId="86" applyAlignment="1">
      <alignment horizontal="left" wrapText="1"/>
    </xf>
    <xf numFmtId="0" fontId="7" fillId="0" borderId="0" xfId="86" applyAlignment="1">
      <alignment horizontal="left" vertical="center" wrapText="1"/>
    </xf>
    <xf numFmtId="0" fontId="9" fillId="0" borderId="0" xfId="29" applyFont="1" applyFill="1" applyAlignment="1">
      <alignment horizontal="left"/>
      <protection locked="0"/>
    </xf>
    <xf numFmtId="0" fontId="9" fillId="0" borderId="0" xfId="29" quotePrefix="1" applyFont="1" applyFill="1" applyAlignment="1">
      <alignment horizontal="left" wrapText="1"/>
      <protection locked="0"/>
    </xf>
    <xf numFmtId="0" fontId="9" fillId="0" borderId="0" xfId="29" quotePrefix="1" applyFont="1" applyFill="1" applyAlignment="1">
      <alignment horizontal="left"/>
      <protection locked="0"/>
    </xf>
    <xf numFmtId="0" fontId="12" fillId="0" borderId="0" xfId="125" applyFont="1" applyFill="1" applyAlignment="1">
      <alignment horizontal="left" wrapText="1"/>
      <protection locked="0"/>
    </xf>
    <xf numFmtId="0" fontId="9" fillId="0" borderId="0" xfId="29" applyFont="1" applyFill="1" applyBorder="1" applyAlignment="1">
      <alignment horizontal="left"/>
      <protection locked="0"/>
    </xf>
    <xf numFmtId="0" fontId="7" fillId="0" borderId="0" xfId="29" applyFont="1" applyFill="1" applyAlignment="1">
      <alignment horizontal="left" vertical="top" wrapText="1"/>
      <protection locked="0"/>
    </xf>
    <xf numFmtId="0" fontId="7" fillId="0" borderId="0" xfId="92" applyFont="1" applyFill="1" applyAlignment="1">
      <alignment horizontal="left" wrapText="1"/>
      <protection locked="0"/>
    </xf>
    <xf numFmtId="0" fontId="7" fillId="0" borderId="0" xfId="29" applyFont="1" applyFill="1" applyAlignment="1">
      <alignment horizontal="left" wrapText="1"/>
      <protection locked="0"/>
    </xf>
    <xf numFmtId="0" fontId="9" fillId="0" borderId="0" xfId="30" applyFont="1" applyFill="1" applyAlignment="1" applyProtection="1">
      <alignment horizontal="left" wrapText="1"/>
      <protection locked="0"/>
    </xf>
    <xf numFmtId="0" fontId="9" fillId="0" borderId="0" xfId="615" applyFont="1" applyFill="1" applyBorder="1" applyAlignment="1" applyProtection="1">
      <alignment horizontal="left" wrapText="1"/>
      <protection locked="0"/>
    </xf>
    <xf numFmtId="0" fontId="7" fillId="0" borderId="0" xfId="615" applyNumberFormat="1" applyFont="1" applyFill="1" applyAlignment="1" applyProtection="1">
      <alignment horizontal="left" vertical="top"/>
      <protection locked="0"/>
    </xf>
    <xf numFmtId="0" fontId="7" fillId="0" borderId="0" xfId="615" applyNumberFormat="1" applyFont="1" applyFill="1" applyAlignment="1" applyProtection="1">
      <alignment horizontal="left" vertical="top" wrapText="1" indent="1"/>
      <protection locked="0"/>
    </xf>
    <xf numFmtId="0" fontId="9" fillId="0" borderId="0" xfId="615" quotePrefix="1" applyNumberFormat="1" applyFont="1" applyFill="1" applyAlignment="1" applyProtection="1">
      <alignment horizontal="left" vertical="top" wrapText="1"/>
      <protection locked="0"/>
    </xf>
    <xf numFmtId="0" fontId="9" fillId="0" borderId="0" xfId="615" applyNumberFormat="1" applyFont="1" applyFill="1" applyAlignment="1" applyProtection="1">
      <alignment horizontal="left" vertical="top"/>
      <protection locked="0"/>
    </xf>
    <xf numFmtId="0" fontId="7" fillId="0" borderId="0" xfId="615" applyNumberFormat="1" applyFont="1" applyFill="1" applyAlignment="1" applyProtection="1">
      <alignment horizontal="left" vertical="top" indent="1"/>
      <protection locked="0"/>
    </xf>
    <xf numFmtId="0" fontId="7" fillId="0" borderId="0" xfId="29" applyFont="1" applyFill="1" applyAlignment="1">
      <alignment horizontal="left"/>
      <protection locked="0"/>
    </xf>
    <xf numFmtId="0" fontId="71" fillId="0" borderId="15" xfId="125" applyFont="1" applyBorder="1" applyAlignment="1">
      <alignment horizontal="right" vertical="top" textRotation="90"/>
      <protection locked="0"/>
    </xf>
    <xf numFmtId="0" fontId="71" fillId="0" borderId="14" xfId="125" applyFont="1" applyBorder="1" applyAlignment="1">
      <alignment horizontal="right" vertical="top" textRotation="90"/>
      <protection locked="0"/>
    </xf>
    <xf numFmtId="0" fontId="27" fillId="0" borderId="72" xfId="31" applyFont="1" applyBorder="1" applyAlignment="1">
      <alignment horizontal="left"/>
    </xf>
    <xf numFmtId="0" fontId="27" fillId="0" borderId="73" xfId="31" applyFont="1" applyBorder="1" applyAlignment="1">
      <alignment horizontal="left"/>
    </xf>
    <xf numFmtId="0" fontId="27" fillId="0" borderId="74" xfId="31" applyFont="1" applyBorder="1" applyAlignment="1">
      <alignment horizontal="left"/>
    </xf>
    <xf numFmtId="0" fontId="27" fillId="0" borderId="50" xfId="31" applyFont="1" applyBorder="1" applyAlignment="1">
      <alignment horizontal="left"/>
    </xf>
    <xf numFmtId="0" fontId="27" fillId="0" borderId="18" xfId="31" applyFont="1" applyBorder="1" applyAlignment="1">
      <alignment horizontal="left"/>
    </xf>
    <xf numFmtId="0" fontId="27" fillId="0" borderId="52" xfId="31" applyFont="1" applyBorder="1" applyAlignment="1">
      <alignment horizontal="left"/>
    </xf>
    <xf numFmtId="0" fontId="27" fillId="0" borderId="49" xfId="31" applyFont="1" applyBorder="1" applyAlignment="1">
      <alignment horizontal="left"/>
    </xf>
    <xf numFmtId="0" fontId="27" fillId="0" borderId="47" xfId="31" applyFont="1" applyBorder="1" applyAlignment="1">
      <alignment horizontal="left"/>
    </xf>
    <xf numFmtId="0" fontId="27" fillId="0" borderId="75" xfId="31" applyFont="1" applyBorder="1" applyAlignment="1">
      <alignment horizontal="left"/>
    </xf>
    <xf numFmtId="0" fontId="9" fillId="11" borderId="12" xfId="125" applyFont="1" applyFill="1" applyBorder="1" applyAlignment="1">
      <alignment horizontal="center"/>
      <protection locked="0"/>
    </xf>
    <xf numFmtId="0" fontId="9" fillId="11" borderId="3" xfId="125" applyFont="1" applyFill="1" applyBorder="1" applyAlignment="1">
      <alignment horizontal="center"/>
      <protection locked="0"/>
    </xf>
    <xf numFmtId="0" fontId="9" fillId="8" borderId="16" xfId="383" applyFont="1" applyFill="1" applyBorder="1" applyAlignment="1" applyProtection="1">
      <alignment horizontal="center" vertical="center"/>
    </xf>
    <xf numFmtId="0" fontId="9" fillId="8" borderId="18" xfId="383" applyFont="1" applyFill="1" applyBorder="1" applyAlignment="1" applyProtection="1">
      <alignment horizontal="center" vertical="center"/>
    </xf>
    <xf numFmtId="0" fontId="9" fillId="3" borderId="42" xfId="125" applyFont="1" applyFill="1" applyBorder="1" applyAlignment="1">
      <alignment horizontal="center" vertical="center" textRotation="90"/>
      <protection locked="0"/>
    </xf>
    <xf numFmtId="0" fontId="9" fillId="3" borderId="44" xfId="125" applyFont="1" applyFill="1" applyBorder="1" applyAlignment="1">
      <alignment horizontal="center" vertical="center" textRotation="90"/>
      <protection locked="0"/>
    </xf>
    <xf numFmtId="0" fontId="9" fillId="3" borderId="46" xfId="125" applyFont="1" applyFill="1" applyBorder="1" applyAlignment="1">
      <alignment horizontal="center" vertical="center" textRotation="90"/>
      <protection locked="0"/>
    </xf>
    <xf numFmtId="0" fontId="0" fillId="0" borderId="39" xfId="31" applyFont="1" applyBorder="1" applyAlignment="1">
      <alignment horizontal="left"/>
    </xf>
    <xf numFmtId="0" fontId="70" fillId="0" borderId="39" xfId="13" applyFont="1" applyBorder="1" applyAlignment="1" applyProtection="1">
      <alignment horizontal="left"/>
    </xf>
    <xf numFmtId="0" fontId="7" fillId="0" borderId="39" xfId="31" applyFont="1" applyBorder="1" applyAlignment="1">
      <alignment horizontal="left"/>
    </xf>
    <xf numFmtId="0" fontId="0" fillId="0" borderId="39" xfId="0" applyBorder="1" applyAlignment="1">
      <alignment horizontal="left"/>
    </xf>
    <xf numFmtId="0" fontId="9" fillId="11" borderId="20" xfId="125" applyFont="1" applyFill="1" applyBorder="1" applyAlignment="1">
      <alignment horizontal="center"/>
      <protection locked="0"/>
    </xf>
    <xf numFmtId="0" fontId="9" fillId="11" borderId="22" xfId="125" applyFont="1" applyFill="1" applyBorder="1" applyAlignment="1">
      <alignment horizontal="center"/>
      <protection locked="0"/>
    </xf>
    <xf numFmtId="0" fontId="9" fillId="11" borderId="23" xfId="125" applyFont="1" applyFill="1" applyBorder="1" applyAlignment="1">
      <alignment horizontal="center"/>
      <protection locked="0"/>
    </xf>
    <xf numFmtId="14" fontId="7" fillId="0" borderId="39" xfId="31" applyNumberFormat="1" applyFont="1" applyBorder="1" applyAlignment="1">
      <alignment horizontal="left"/>
    </xf>
    <xf numFmtId="0" fontId="7" fillId="0" borderId="50" xfId="31" applyFont="1" applyBorder="1" applyAlignment="1">
      <alignment horizontal="left"/>
    </xf>
    <xf numFmtId="0" fontId="7" fillId="0" borderId="18" xfId="31" applyFont="1" applyBorder="1" applyAlignment="1">
      <alignment horizontal="left"/>
    </xf>
    <xf numFmtId="0" fontId="7" fillId="0" borderId="52" xfId="31" applyFont="1" applyBorder="1" applyAlignment="1">
      <alignment horizontal="left"/>
    </xf>
    <xf numFmtId="0" fontId="7" fillId="0" borderId="38" xfId="31" applyFont="1" applyBorder="1" applyAlignment="1">
      <alignment horizontal="left"/>
    </xf>
    <xf numFmtId="0" fontId="7" fillId="0" borderId="31" xfId="31" applyFont="1" applyBorder="1" applyAlignment="1">
      <alignment horizontal="left"/>
    </xf>
    <xf numFmtId="0" fontId="9" fillId="11" borderId="50" xfId="125" applyFont="1" applyFill="1" applyBorder="1" applyAlignment="1">
      <alignment horizontal="center"/>
      <protection locked="0"/>
    </xf>
    <xf numFmtId="0" fontId="9" fillId="11" borderId="18" xfId="125" applyFont="1" applyFill="1" applyBorder="1" applyAlignment="1">
      <alignment horizontal="center"/>
      <protection locked="0"/>
    </xf>
    <xf numFmtId="0" fontId="9" fillId="11" borderId="10" xfId="125" applyFont="1" applyFill="1" applyBorder="1" applyAlignment="1">
      <alignment horizontal="center"/>
      <protection locked="0"/>
    </xf>
    <xf numFmtId="0" fontId="7" fillId="0" borderId="36" xfId="31" applyFont="1" applyBorder="1" applyAlignment="1">
      <alignment horizontal="left"/>
    </xf>
    <xf numFmtId="0" fontId="7" fillId="0" borderId="0" xfId="31" applyFont="1" applyBorder="1" applyAlignment="1">
      <alignment horizontal="left"/>
    </xf>
    <xf numFmtId="0" fontId="7" fillId="0" borderId="37" xfId="31" applyFont="1" applyBorder="1" applyAlignment="1">
      <alignment horizontal="left"/>
    </xf>
    <xf numFmtId="0" fontId="7" fillId="0" borderId="0" xfId="86" applyAlignment="1">
      <alignment horizontal="left" vertical="center" wrapText="1" indent="3"/>
    </xf>
    <xf numFmtId="0" fontId="9" fillId="3" borderId="16" xfId="86" applyFont="1" applyFill="1" applyBorder="1" applyAlignment="1">
      <alignment horizontal="center" vertical="center"/>
    </xf>
    <xf numFmtId="0" fontId="9" fillId="3" borderId="10" xfId="86" applyFont="1" applyFill="1" applyBorder="1" applyAlignment="1">
      <alignment horizontal="center" vertical="center"/>
    </xf>
    <xf numFmtId="0" fontId="9" fillId="3" borderId="16" xfId="86" applyFont="1" applyFill="1" applyBorder="1" applyAlignment="1">
      <alignment horizontal="center" wrapText="1"/>
    </xf>
    <xf numFmtId="0" fontId="9" fillId="3" borderId="10" xfId="86" applyFont="1" applyFill="1" applyBorder="1" applyAlignment="1">
      <alignment horizontal="center" wrapText="1"/>
    </xf>
    <xf numFmtId="0" fontId="7" fillId="0" borderId="16" xfId="86" applyBorder="1" applyAlignment="1">
      <alignment horizontal="left"/>
    </xf>
    <xf numFmtId="0" fontId="7" fillId="0" borderId="10" xfId="86" applyBorder="1" applyAlignment="1">
      <alignment horizontal="left"/>
    </xf>
    <xf numFmtId="0" fontId="7" fillId="0" borderId="1" xfId="86" applyBorder="1" applyAlignment="1">
      <alignment horizontal="left"/>
    </xf>
    <xf numFmtId="0" fontId="45" fillId="0" borderId="0" xfId="47" applyFont="1" applyAlignment="1">
      <alignment horizontal="center"/>
    </xf>
    <xf numFmtId="0" fontId="20" fillId="0" borderId="1" xfId="36" applyFont="1" applyBorder="1" applyAlignment="1">
      <alignment horizontal="left"/>
      <protection locked="0"/>
    </xf>
    <xf numFmtId="0" fontId="20" fillId="0" borderId="18" xfId="36" applyFont="1" applyBorder="1" applyAlignment="1">
      <alignment horizontal="left"/>
      <protection locked="0"/>
    </xf>
    <xf numFmtId="0" fontId="20" fillId="0" borderId="11" xfId="30" applyFont="1" applyBorder="1" applyAlignment="1">
      <alignment horizontal="left"/>
    </xf>
    <xf numFmtId="14" fontId="35" fillId="0" borderId="1" xfId="23" applyNumberFormat="1" applyBorder="1" applyAlignment="1">
      <alignment horizontal="left"/>
      <protection locked="0"/>
    </xf>
    <xf numFmtId="0" fontId="35" fillId="0" borderId="1" xfId="23" applyBorder="1" applyAlignment="1">
      <alignment horizontal="left"/>
      <protection locked="0"/>
    </xf>
    <xf numFmtId="0" fontId="20" fillId="0" borderId="1" xfId="38" applyFont="1" applyBorder="1" applyAlignment="1">
      <alignment horizontal="left"/>
      <protection locked="0"/>
    </xf>
    <xf numFmtId="0" fontId="20" fillId="0" borderId="1" xfId="30" applyFont="1" applyBorder="1" applyAlignment="1">
      <alignment horizontal="left"/>
    </xf>
    <xf numFmtId="0" fontId="12" fillId="0" borderId="1" xfId="32" applyNumberFormat="1" applyFont="1" applyFill="1" applyBorder="1" applyAlignment="1" applyProtection="1">
      <alignment horizontal="left"/>
    </xf>
    <xf numFmtId="0" fontId="7" fillId="0" borderId="0" xfId="125" applyFill="1" applyBorder="1" applyAlignment="1">
      <alignment horizontal="left" wrapText="1"/>
      <protection locked="0"/>
    </xf>
    <xf numFmtId="0" fontId="7" fillId="0" borderId="0" xfId="125" applyFill="1" applyAlignment="1">
      <alignment horizontal="left" wrapText="1" indent="2"/>
      <protection locked="0"/>
    </xf>
    <xf numFmtId="0" fontId="9" fillId="0" borderId="0" xfId="125" applyFont="1" applyFill="1" applyAlignment="1">
      <alignment horizontal="left" indent="5"/>
      <protection locked="0"/>
    </xf>
    <xf numFmtId="0" fontId="7" fillId="0" borderId="0" xfId="125" applyFill="1" applyAlignment="1">
      <alignment horizontal="left" wrapText="1"/>
      <protection locked="0"/>
    </xf>
    <xf numFmtId="0" fontId="9" fillId="0" borderId="0" xfId="125" applyFont="1" applyFill="1" applyAlignment="1">
      <alignment horizontal="left" wrapText="1" indent="4"/>
      <protection locked="0"/>
    </xf>
    <xf numFmtId="0" fontId="7" fillId="0" borderId="0" xfId="125" applyFont="1" applyFill="1" applyAlignment="1">
      <alignment horizontal="left" wrapText="1" indent="4"/>
      <protection locked="0"/>
    </xf>
    <xf numFmtId="0" fontId="9" fillId="0" borderId="0" xfId="125" applyFont="1" applyFill="1" applyAlignment="1">
      <alignment horizontal="left" indent="4"/>
      <protection locked="0"/>
    </xf>
    <xf numFmtId="0" fontId="7" fillId="0" borderId="0" xfId="125" applyFill="1" applyAlignment="1">
      <alignment horizontal="left" wrapText="1" indent="5"/>
      <protection locked="0"/>
    </xf>
    <xf numFmtId="0" fontId="7" fillId="0" borderId="3" xfId="125" applyFill="1" applyBorder="1" applyAlignment="1">
      <alignment horizontal="left" wrapText="1"/>
      <protection locked="0"/>
    </xf>
    <xf numFmtId="0" fontId="7" fillId="0" borderId="3" xfId="125" applyFont="1" applyFill="1" applyBorder="1" applyAlignment="1">
      <alignment horizontal="left"/>
      <protection locked="0"/>
    </xf>
    <xf numFmtId="0" fontId="7" fillId="0" borderId="3" xfId="125" applyFill="1" applyBorder="1" applyAlignment="1">
      <alignment horizontal="left"/>
      <protection locked="0"/>
    </xf>
    <xf numFmtId="0" fontId="7" fillId="0" borderId="3" xfId="125" applyFont="1" applyFill="1" applyBorder="1" applyAlignment="1">
      <alignment horizontal="left" wrapText="1"/>
      <protection locked="0"/>
    </xf>
    <xf numFmtId="0" fontId="9" fillId="3" borderId="3" xfId="125" applyFont="1" applyFill="1" applyBorder="1" applyAlignment="1">
      <alignment horizontal="left" wrapText="1"/>
      <protection locked="0"/>
    </xf>
    <xf numFmtId="0" fontId="9" fillId="3" borderId="16" xfId="125" applyFont="1" applyFill="1" applyBorder="1" applyAlignment="1">
      <alignment horizontal="left"/>
      <protection locked="0"/>
    </xf>
    <xf numFmtId="0" fontId="9" fillId="3" borderId="18" xfId="125" applyFont="1" applyFill="1" applyBorder="1" applyAlignment="1">
      <alignment horizontal="left"/>
      <protection locked="0"/>
    </xf>
    <xf numFmtId="0" fontId="9" fillId="3" borderId="10" xfId="125" applyFont="1" applyFill="1" applyBorder="1" applyAlignment="1">
      <alignment horizontal="left"/>
      <protection locked="0"/>
    </xf>
    <xf numFmtId="0" fontId="7" fillId="0" borderId="8" xfId="125" applyFill="1" applyBorder="1" applyAlignment="1">
      <alignment horizontal="left" wrapText="1"/>
      <protection locked="0"/>
    </xf>
    <xf numFmtId="0" fontId="7" fillId="0" borderId="11" xfId="125" applyFill="1" applyBorder="1" applyAlignment="1">
      <alignment horizontal="left" wrapText="1"/>
      <protection locked="0"/>
    </xf>
    <xf numFmtId="0" fontId="7" fillId="0" borderId="15" xfId="125" applyFill="1" applyBorder="1" applyAlignment="1">
      <alignment horizontal="left" wrapText="1"/>
      <protection locked="0"/>
    </xf>
    <xf numFmtId="0" fontId="7" fillId="0" borderId="6" xfId="125" applyFill="1" applyBorder="1" applyAlignment="1">
      <alignment horizontal="left" wrapText="1"/>
      <protection locked="0"/>
    </xf>
    <xf numFmtId="0" fontId="7" fillId="0" borderId="1" xfId="125" applyFill="1" applyBorder="1" applyAlignment="1">
      <alignment horizontal="left" wrapText="1"/>
      <protection locked="0"/>
    </xf>
    <xf numFmtId="0" fontId="7" fillId="0" borderId="4" xfId="125" applyFill="1" applyBorder="1" applyAlignment="1">
      <alignment horizontal="left" wrapText="1"/>
      <protection locked="0"/>
    </xf>
    <xf numFmtId="0" fontId="7" fillId="0" borderId="16" xfId="125" applyFont="1" applyFill="1" applyBorder="1" applyAlignment="1">
      <alignment horizontal="left" wrapText="1"/>
      <protection locked="0"/>
    </xf>
    <xf numFmtId="0" fontId="7" fillId="0" borderId="18" xfId="125" applyFont="1" applyFill="1" applyBorder="1" applyAlignment="1">
      <alignment horizontal="left" wrapText="1"/>
      <protection locked="0"/>
    </xf>
    <xf numFmtId="0" fontId="7" fillId="0" borderId="10" xfId="125" applyFont="1" applyFill="1" applyBorder="1" applyAlignment="1">
      <alignment horizontal="left" wrapText="1"/>
      <protection locked="0"/>
    </xf>
    <xf numFmtId="0" fontId="7" fillId="0" borderId="0" xfId="125" applyFill="1" applyAlignment="1">
      <alignment horizontal="left"/>
      <protection locked="0"/>
    </xf>
    <xf numFmtId="0" fontId="7" fillId="0" borderId="0" xfId="31" quotePrefix="1" applyNumberFormat="1" applyFont="1" applyFill="1" applyAlignment="1" applyProtection="1">
      <alignment horizontal="left" wrapText="1" indent="4"/>
      <protection locked="0"/>
    </xf>
    <xf numFmtId="0" fontId="7" fillId="0" borderId="0" xfId="125" applyNumberFormat="1" applyFont="1" applyFill="1" applyAlignment="1">
      <alignment horizontal="left" wrapText="1" indent="4"/>
      <protection locked="0"/>
    </xf>
    <xf numFmtId="0" fontId="7" fillId="0" borderId="0" xfId="125" applyNumberFormat="1" applyFont="1" applyFill="1" applyAlignment="1">
      <alignment horizontal="left" wrapText="1"/>
      <protection locked="0"/>
    </xf>
    <xf numFmtId="0" fontId="9" fillId="7" borderId="8" xfId="125" applyFont="1" applyFill="1" applyBorder="1" applyAlignment="1">
      <alignment horizontal="left" vertical="top" wrapText="1"/>
      <protection locked="0"/>
    </xf>
    <xf numFmtId="0" fontId="9" fillId="7" borderId="11" xfId="125" applyFont="1" applyFill="1" applyBorder="1" applyAlignment="1">
      <alignment horizontal="left" vertical="top" wrapText="1"/>
      <protection locked="0"/>
    </xf>
    <xf numFmtId="0" fontId="9" fillId="7" borderId="15" xfId="125" applyFont="1" applyFill="1" applyBorder="1" applyAlignment="1">
      <alignment horizontal="left" vertical="top" wrapText="1"/>
      <protection locked="0"/>
    </xf>
    <xf numFmtId="0" fontId="9" fillId="7" borderId="6" xfId="125" applyFont="1" applyFill="1" applyBorder="1" applyAlignment="1">
      <alignment horizontal="left" vertical="top" wrapText="1"/>
      <protection locked="0"/>
    </xf>
    <xf numFmtId="0" fontId="9" fillId="7" borderId="1" xfId="125" applyFont="1" applyFill="1" applyBorder="1" applyAlignment="1">
      <alignment horizontal="left" vertical="top" wrapText="1"/>
      <protection locked="0"/>
    </xf>
    <xf numFmtId="0" fontId="9" fillId="7" borderId="4" xfId="125" applyFont="1" applyFill="1" applyBorder="1" applyAlignment="1">
      <alignment horizontal="left" vertical="top" wrapText="1"/>
      <protection locked="0"/>
    </xf>
    <xf numFmtId="0" fontId="7" fillId="0" borderId="0" xfId="31" applyFont="1" applyFill="1" applyAlignment="1" applyProtection="1">
      <alignment horizontal="left" wrapText="1" indent="4"/>
      <protection locked="0"/>
    </xf>
    <xf numFmtId="0" fontId="7" fillId="0" borderId="0" xfId="125" applyNumberFormat="1" applyFont="1" applyFill="1" applyAlignment="1">
      <alignment horizontal="left" vertical="top" wrapText="1"/>
      <protection locked="0"/>
    </xf>
    <xf numFmtId="0" fontId="9" fillId="0" borderId="0" xfId="125" applyNumberFormat="1" applyFont="1" applyFill="1" applyAlignment="1">
      <alignment horizontal="left" vertical="center" wrapText="1"/>
      <protection locked="0"/>
    </xf>
    <xf numFmtId="0" fontId="7" fillId="0" borderId="0" xfId="125" applyFont="1" applyFill="1" applyAlignment="1">
      <alignment horizontal="left" vertical="top" wrapText="1"/>
      <protection locked="0"/>
    </xf>
    <xf numFmtId="0" fontId="7" fillId="0" borderId="0" xfId="125" applyFont="1" applyFill="1" applyAlignment="1">
      <alignment horizontal="left" vertical="center" wrapText="1"/>
      <protection locked="0"/>
    </xf>
    <xf numFmtId="0" fontId="9" fillId="0" borderId="0" xfId="125" quotePrefix="1" applyNumberFormat="1" applyFont="1" applyFill="1" applyAlignment="1">
      <alignment horizontal="left" vertical="center"/>
      <protection locked="0"/>
    </xf>
    <xf numFmtId="0" fontId="9" fillId="0" borderId="0" xfId="125" applyFont="1" applyFill="1" applyAlignment="1">
      <alignment horizontal="left" vertical="top" wrapText="1"/>
      <protection locked="0"/>
    </xf>
    <xf numFmtId="0" fontId="9" fillId="14" borderId="12" xfId="55" applyFont="1" applyFill="1" applyBorder="1" applyAlignment="1" applyProtection="1">
      <alignment horizontal="center" vertical="center" wrapText="1"/>
      <protection locked="0"/>
    </xf>
    <xf numFmtId="0" fontId="9" fillId="14" borderId="13" xfId="55" applyFont="1" applyFill="1" applyBorder="1" applyAlignment="1" applyProtection="1">
      <alignment horizontal="center" vertical="center" wrapText="1"/>
      <protection locked="0"/>
    </xf>
    <xf numFmtId="0" fontId="9" fillId="11" borderId="50" xfId="55" applyFont="1" applyFill="1" applyBorder="1" applyAlignment="1">
      <alignment horizontal="center" vertical="center" wrapText="1"/>
      <protection locked="0"/>
    </xf>
    <xf numFmtId="0" fontId="9" fillId="11" borderId="18" xfId="55" applyFont="1" applyFill="1" applyBorder="1" applyAlignment="1">
      <alignment horizontal="center" vertical="center" wrapText="1"/>
      <protection locked="0"/>
    </xf>
    <xf numFmtId="0" fontId="9" fillId="11" borderId="10" xfId="55" applyFont="1" applyFill="1" applyBorder="1" applyAlignment="1">
      <alignment horizontal="center" vertical="center" wrapText="1"/>
      <protection locked="0"/>
    </xf>
    <xf numFmtId="0" fontId="9" fillId="11" borderId="20" xfId="31" applyFont="1" applyFill="1" applyBorder="1" applyAlignment="1">
      <alignment horizontal="center"/>
    </xf>
    <xf numFmtId="0" fontId="9" fillId="11" borderId="22" xfId="31" applyFont="1" applyFill="1" applyBorder="1" applyAlignment="1">
      <alignment horizontal="center"/>
    </xf>
    <xf numFmtId="0" fontId="9" fillId="11" borderId="23" xfId="31" applyFont="1" applyFill="1" applyBorder="1" applyAlignment="1">
      <alignment horizontal="center"/>
    </xf>
    <xf numFmtId="0" fontId="41" fillId="0" borderId="0" xfId="30" applyFont="1" applyFill="1" applyBorder="1" applyAlignment="1" applyProtection="1">
      <alignment horizontal="left"/>
    </xf>
    <xf numFmtId="0" fontId="9" fillId="12" borderId="51" xfId="55" applyFont="1" applyFill="1" applyBorder="1" applyAlignment="1">
      <alignment horizontal="center" vertical="center"/>
      <protection locked="0"/>
    </xf>
    <xf numFmtId="0" fontId="9" fillId="13" borderId="51" xfId="55" applyFont="1" applyFill="1" applyBorder="1" applyAlignment="1">
      <alignment horizontal="center" vertical="center"/>
      <protection locked="0"/>
    </xf>
    <xf numFmtId="0" fontId="9" fillId="10" borderId="51" xfId="55" quotePrefix="1" applyFont="1" applyFill="1" applyBorder="1" applyAlignment="1" applyProtection="1">
      <alignment horizontal="center" vertical="center" wrapText="1"/>
      <protection locked="0"/>
    </xf>
    <xf numFmtId="0" fontId="9" fillId="15" borderId="16" xfId="55" applyFont="1" applyFill="1" applyBorder="1" applyAlignment="1" applyProtection="1">
      <alignment horizontal="center"/>
    </xf>
    <xf numFmtId="0" fontId="9" fillId="15" borderId="18" xfId="55" applyFont="1" applyFill="1" applyBorder="1" applyAlignment="1" applyProtection="1">
      <alignment horizontal="center"/>
    </xf>
    <xf numFmtId="0" fontId="9" fillId="15" borderId="10" xfId="55" applyFont="1" applyFill="1" applyBorder="1" applyAlignment="1" applyProtection="1">
      <alignment horizontal="center"/>
    </xf>
    <xf numFmtId="0" fontId="9" fillId="8" borderId="50" xfId="55" applyFont="1" applyFill="1" applyBorder="1" applyAlignment="1" applyProtection="1">
      <alignment horizontal="center"/>
    </xf>
    <xf numFmtId="0" fontId="9" fillId="8" borderId="18" xfId="55" applyFont="1" applyFill="1" applyBorder="1" applyAlignment="1" applyProtection="1">
      <alignment horizontal="center"/>
    </xf>
    <xf numFmtId="0" fontId="7" fillId="0" borderId="1" xfId="31" applyFont="1" applyBorder="1" applyAlignment="1">
      <alignment horizontal="left"/>
    </xf>
    <xf numFmtId="0" fontId="7" fillId="0" borderId="36" xfId="55" applyFont="1" applyFill="1" applyBorder="1" applyAlignment="1" applyProtection="1">
      <alignment horizontal="left"/>
    </xf>
    <xf numFmtId="0" fontId="7" fillId="0" borderId="0" xfId="55" applyFont="1" applyFill="1" applyBorder="1" applyAlignment="1" applyProtection="1">
      <alignment horizontal="left"/>
    </xf>
    <xf numFmtId="0" fontId="7" fillId="0" borderId="37" xfId="55" applyFont="1" applyFill="1" applyBorder="1" applyAlignment="1" applyProtection="1">
      <alignment horizontal="left"/>
    </xf>
    <xf numFmtId="0" fontId="22" fillId="3" borderId="42" xfId="31" applyFont="1" applyFill="1" applyBorder="1" applyAlignment="1">
      <alignment horizontal="center" vertical="center" textRotation="90" wrapText="1"/>
    </xf>
    <xf numFmtId="0" fontId="22" fillId="3" borderId="44" xfId="31" applyFont="1" applyFill="1" applyBorder="1" applyAlignment="1">
      <alignment horizontal="center" vertical="center" textRotation="90" wrapText="1"/>
    </xf>
    <xf numFmtId="0" fontId="22" fillId="3" borderId="46" xfId="31" applyFont="1" applyFill="1" applyBorder="1" applyAlignment="1">
      <alignment horizontal="center" vertical="center" textRotation="90" wrapText="1"/>
    </xf>
    <xf numFmtId="0" fontId="7" fillId="0" borderId="50" xfId="55" applyFont="1" applyFill="1" applyBorder="1" applyAlignment="1" applyProtection="1">
      <alignment horizontal="left"/>
    </xf>
    <xf numFmtId="0" fontId="7" fillId="0" borderId="18" xfId="55" applyFont="1" applyFill="1" applyBorder="1" applyAlignment="1" applyProtection="1">
      <alignment horizontal="left"/>
    </xf>
    <xf numFmtId="0" fontId="7" fillId="0" borderId="52" xfId="55" applyFont="1" applyFill="1" applyBorder="1" applyAlignment="1" applyProtection="1">
      <alignment horizontal="left"/>
    </xf>
    <xf numFmtId="0" fontId="9" fillId="3" borderId="20" xfId="55" applyFont="1" applyFill="1" applyBorder="1" applyAlignment="1" applyProtection="1">
      <alignment horizontal="left" vertical="top" wrapText="1"/>
    </xf>
    <xf numFmtId="0" fontId="9" fillId="3" borderId="22" xfId="55" applyFont="1" applyFill="1" applyBorder="1" applyAlignment="1" applyProtection="1">
      <alignment horizontal="left" vertical="top" wrapText="1"/>
    </xf>
    <xf numFmtId="0" fontId="9" fillId="3" borderId="43" xfId="55" applyFont="1" applyFill="1" applyBorder="1" applyAlignment="1" applyProtection="1">
      <alignment horizontal="left" vertical="top" wrapText="1"/>
    </xf>
    <xf numFmtId="14" fontId="7" fillId="0" borderId="1" xfId="55" applyNumberFormat="1" applyFont="1" applyFill="1" applyBorder="1" applyAlignment="1" applyProtection="1">
      <alignment horizontal="left" vertical="center" wrapText="1"/>
    </xf>
    <xf numFmtId="14" fontId="7" fillId="0" borderId="4" xfId="55" applyNumberFormat="1" applyFont="1" applyFill="1" applyBorder="1" applyAlignment="1" applyProtection="1">
      <alignment horizontal="left" vertical="center" wrapText="1"/>
    </xf>
    <xf numFmtId="0" fontId="7" fillId="0" borderId="18" xfId="55" applyFont="1" applyBorder="1" applyAlignment="1" applyProtection="1">
      <alignment horizontal="left" vertical="center" wrapText="1"/>
    </xf>
    <xf numFmtId="0" fontId="7" fillId="0" borderId="10" xfId="55" applyFont="1" applyBorder="1" applyAlignment="1" applyProtection="1">
      <alignment horizontal="left" vertical="center" wrapText="1"/>
    </xf>
    <xf numFmtId="0" fontId="7" fillId="0" borderId="38" xfId="55" applyFont="1" applyFill="1" applyBorder="1" applyAlignment="1" applyProtection="1">
      <alignment horizontal="left"/>
    </xf>
    <xf numFmtId="0" fontId="7" fillId="0" borderId="39" xfId="55" applyFont="1" applyFill="1" applyBorder="1" applyAlignment="1" applyProtection="1">
      <alignment horizontal="left"/>
    </xf>
    <xf numFmtId="0" fontId="7" fillId="0" borderId="31" xfId="55" applyFont="1" applyFill="1" applyBorder="1" applyAlignment="1" applyProtection="1">
      <alignment horizontal="left"/>
    </xf>
    <xf numFmtId="0" fontId="7" fillId="0" borderId="47" xfId="55" applyFont="1" applyFill="1" applyBorder="1" applyAlignment="1" applyProtection="1">
      <alignment horizontal="left" vertical="center"/>
    </xf>
    <xf numFmtId="0" fontId="7" fillId="0" borderId="29" xfId="55" applyFont="1" applyFill="1" applyBorder="1" applyAlignment="1" applyProtection="1">
      <alignment horizontal="left" vertical="center"/>
    </xf>
    <xf numFmtId="0" fontId="7" fillId="0" borderId="3" xfId="31" applyFont="1" applyBorder="1" applyAlignment="1">
      <alignment horizontal="center"/>
    </xf>
    <xf numFmtId="0" fontId="22" fillId="3" borderId="5" xfId="31" applyFont="1" applyFill="1" applyBorder="1" applyAlignment="1">
      <alignment horizontal="center" vertical="center" textRotation="90" wrapText="1"/>
    </xf>
    <xf numFmtId="0" fontId="22" fillId="3" borderId="2" xfId="31" applyFont="1" applyFill="1" applyBorder="1" applyAlignment="1">
      <alignment horizontal="center" vertical="center" textRotation="90" wrapText="1"/>
    </xf>
    <xf numFmtId="0" fontId="7" fillId="0" borderId="3" xfId="55" applyFont="1" applyFill="1" applyBorder="1" applyAlignment="1" applyProtection="1">
      <alignment horizontal="left"/>
    </xf>
    <xf numFmtId="14" fontId="7" fillId="0" borderId="3" xfId="55" applyNumberFormat="1" applyFont="1" applyFill="1" applyBorder="1" applyAlignment="1" applyProtection="1">
      <alignment horizontal="left" wrapText="1"/>
    </xf>
    <xf numFmtId="0" fontId="7" fillId="0" borderId="24" xfId="31" applyFont="1" applyBorder="1" applyAlignment="1">
      <alignment horizontal="center" wrapText="1"/>
    </xf>
    <xf numFmtId="43" fontId="7" fillId="3" borderId="2" xfId="1" applyFont="1" applyFill="1" applyBorder="1" applyAlignment="1" applyProtection="1">
      <alignment horizontal="center"/>
    </xf>
    <xf numFmtId="43" fontId="20" fillId="0" borderId="5" xfId="1" applyFont="1" applyBorder="1" applyAlignment="1" applyProtection="1">
      <alignment horizontal="right"/>
      <protection locked="0"/>
    </xf>
    <xf numFmtId="43" fontId="20" fillId="0" borderId="7" xfId="1" applyFont="1" applyBorder="1" applyAlignment="1" applyProtection="1">
      <alignment horizontal="right"/>
      <protection locked="0"/>
    </xf>
    <xf numFmtId="43" fontId="20" fillId="0" borderId="2" xfId="1" applyFont="1" applyBorder="1" applyAlignment="1" applyProtection="1">
      <alignment horizontal="right"/>
      <protection locked="0"/>
    </xf>
    <xf numFmtId="0" fontId="20" fillId="0" borderId="3" xfId="53" applyFont="1" applyFill="1" applyBorder="1" applyAlignment="1" applyProtection="1">
      <alignment horizontal="left" wrapText="1"/>
    </xf>
    <xf numFmtId="0" fontId="12" fillId="7" borderId="16" xfId="30" applyFont="1" applyFill="1" applyBorder="1" applyAlignment="1">
      <alignment horizontal="left"/>
    </xf>
    <xf numFmtId="0" fontId="12" fillId="7" borderId="18" xfId="30" applyFont="1" applyFill="1" applyBorder="1" applyAlignment="1">
      <alignment horizontal="left"/>
    </xf>
    <xf numFmtId="0" fontId="12" fillId="7" borderId="10" xfId="30" applyFont="1" applyFill="1" applyBorder="1" applyAlignment="1">
      <alignment horizontal="left"/>
    </xf>
    <xf numFmtId="0" fontId="20" fillId="7" borderId="3" xfId="30" applyFont="1" applyFill="1" applyBorder="1" applyAlignment="1">
      <alignment horizontal="center" vertical="top"/>
    </xf>
    <xf numFmtId="0" fontId="20" fillId="0" borderId="18" xfId="53" applyFont="1" applyFill="1" applyBorder="1" applyAlignment="1" applyProtection="1">
      <alignment horizontal="left"/>
    </xf>
    <xf numFmtId="0" fontId="20" fillId="0" borderId="0" xfId="38" applyFont="1" applyAlignment="1">
      <alignment horizontal="left"/>
      <protection locked="0"/>
    </xf>
    <xf numFmtId="0" fontId="20" fillId="0" borderId="0" xfId="30" applyFont="1" applyBorder="1" applyAlignment="1">
      <alignment horizontal="right"/>
    </xf>
    <xf numFmtId="0" fontId="12" fillId="0" borderId="0" xfId="53" applyFont="1" applyFill="1" applyBorder="1" applyAlignment="1" applyProtection="1">
      <alignment horizontal="left"/>
    </xf>
    <xf numFmtId="0" fontId="20" fillId="0" borderId="18" xfId="38" applyFont="1" applyBorder="1" applyAlignment="1">
      <alignment horizontal="left"/>
      <protection locked="0"/>
    </xf>
    <xf numFmtId="0" fontId="20" fillId="0" borderId="0" xfId="38" applyFont="1" applyAlignment="1">
      <alignment horizontal="center"/>
      <protection locked="0"/>
    </xf>
    <xf numFmtId="0" fontId="20" fillId="0" borderId="1" xfId="38" applyFont="1" applyBorder="1" applyAlignment="1">
      <alignment horizontal="left" wrapText="1"/>
      <protection locked="0"/>
    </xf>
    <xf numFmtId="0" fontId="12" fillId="0" borderId="0" xfId="30" applyFont="1" applyAlignment="1">
      <alignment horizontal="left"/>
    </xf>
    <xf numFmtId="0" fontId="20" fillId="0" borderId="0" xfId="30" applyFont="1" applyBorder="1" applyAlignment="1">
      <alignment horizontal="left"/>
    </xf>
    <xf numFmtId="43" fontId="20" fillId="0" borderId="17" xfId="1" applyFont="1" applyFill="1" applyBorder="1" applyAlignment="1" applyProtection="1">
      <alignment horizontal="right"/>
    </xf>
    <xf numFmtId="0" fontId="30" fillId="0" borderId="0" xfId="30" applyFont="1" applyAlignment="1">
      <alignment horizontal="center"/>
    </xf>
    <xf numFmtId="0" fontId="49" fillId="0" borderId="0" xfId="30" applyFont="1" applyAlignment="1">
      <alignment horizontal="left"/>
    </xf>
    <xf numFmtId="0" fontId="20" fillId="0" borderId="0" xfId="38" applyFont="1" applyBorder="1" applyAlignment="1">
      <alignment horizontal="left"/>
      <protection locked="0"/>
    </xf>
    <xf numFmtId="0" fontId="20" fillId="7" borderId="3" xfId="53" applyFont="1" applyFill="1" applyBorder="1" applyAlignment="1" applyProtection="1">
      <alignment horizontal="center" vertical="top"/>
    </xf>
    <xf numFmtId="0" fontId="20" fillId="0" borderId="3" xfId="53" applyFont="1" applyFill="1" applyBorder="1" applyAlignment="1" applyProtection="1">
      <alignment horizontal="left"/>
    </xf>
    <xf numFmtId="43" fontId="20" fillId="0" borderId="71" xfId="1" applyFont="1" applyBorder="1" applyAlignment="1" applyProtection="1">
      <alignment horizontal="right"/>
      <protection locked="0"/>
    </xf>
    <xf numFmtId="0" fontId="20" fillId="0" borderId="5" xfId="53" applyFont="1" applyFill="1" applyBorder="1" applyAlignment="1" applyProtection="1">
      <alignment horizontal="center" vertical="top"/>
    </xf>
    <xf numFmtId="0" fontId="20" fillId="0" borderId="2" xfId="53" applyFont="1" applyFill="1" applyBorder="1" applyAlignment="1" applyProtection="1">
      <alignment horizontal="center" vertical="top"/>
    </xf>
    <xf numFmtId="0" fontId="20" fillId="0" borderId="8" xfId="53" applyFont="1" applyFill="1" applyBorder="1" applyAlignment="1" applyProtection="1">
      <alignment horizontal="left" wrapText="1"/>
    </xf>
    <xf numFmtId="0" fontId="20" fillId="0" borderId="11" xfId="53" applyFont="1" applyFill="1" applyBorder="1" applyAlignment="1" applyProtection="1">
      <alignment horizontal="left" wrapText="1"/>
    </xf>
    <xf numFmtId="0" fontId="20" fillId="0" borderId="15" xfId="53" applyFont="1" applyFill="1" applyBorder="1" applyAlignment="1" applyProtection="1">
      <alignment horizontal="left" wrapText="1"/>
    </xf>
    <xf numFmtId="0" fontId="20" fillId="0" borderId="6" xfId="53" applyFont="1" applyFill="1" applyBorder="1" applyAlignment="1" applyProtection="1">
      <alignment horizontal="left" wrapText="1"/>
    </xf>
    <xf numFmtId="0" fontId="20" fillId="0" borderId="1" xfId="53" applyFont="1" applyFill="1" applyBorder="1" applyAlignment="1" applyProtection="1">
      <alignment horizontal="left" wrapText="1"/>
    </xf>
    <xf numFmtId="0" fontId="20" fillId="0" borderId="4" xfId="53" applyFont="1" applyFill="1" applyBorder="1" applyAlignment="1" applyProtection="1">
      <alignment horizontal="left" wrapText="1"/>
    </xf>
    <xf numFmtId="0" fontId="7" fillId="0" borderId="8" xfId="125" applyFont="1" applyFill="1" applyBorder="1" applyAlignment="1">
      <alignment horizontal="left" vertical="top" wrapText="1"/>
      <protection locked="0"/>
    </xf>
    <xf numFmtId="0" fontId="7" fillId="0" borderId="11" xfId="125" applyFont="1" applyFill="1" applyBorder="1" applyAlignment="1">
      <alignment horizontal="left" vertical="top" wrapText="1"/>
      <protection locked="0"/>
    </xf>
    <xf numFmtId="0" fontId="7" fillId="0" borderId="15" xfId="125" applyFont="1" applyFill="1" applyBorder="1" applyAlignment="1">
      <alignment horizontal="left" vertical="top" wrapText="1"/>
      <protection locked="0"/>
    </xf>
    <xf numFmtId="0" fontId="7" fillId="0" borderId="6" xfId="125" applyFont="1" applyFill="1" applyBorder="1" applyAlignment="1">
      <alignment horizontal="left" vertical="top" wrapText="1"/>
      <protection locked="0"/>
    </xf>
    <xf numFmtId="0" fontId="7" fillId="0" borderId="1" xfId="125" applyFont="1" applyFill="1" applyBorder="1" applyAlignment="1">
      <alignment horizontal="left" vertical="top" wrapText="1"/>
      <protection locked="0"/>
    </xf>
    <xf numFmtId="0" fontId="7" fillId="0" borderId="4" xfId="125" applyFont="1" applyFill="1" applyBorder="1" applyAlignment="1">
      <alignment horizontal="left" vertical="top" wrapText="1"/>
      <protection locked="0"/>
    </xf>
    <xf numFmtId="0" fontId="41" fillId="0" borderId="1" xfId="30" applyFont="1" applyFill="1" applyBorder="1" applyAlignment="1" applyProtection="1">
      <alignment horizontal="right"/>
    </xf>
    <xf numFmtId="0" fontId="7" fillId="0" borderId="0" xfId="56" applyFont="1" applyAlignment="1">
      <alignment horizontal="left"/>
      <protection locked="0"/>
    </xf>
    <xf numFmtId="0" fontId="7" fillId="0" borderId="8" xfId="125" applyBorder="1" applyAlignment="1">
      <alignment horizontal="left" vertical="top" wrapText="1"/>
      <protection locked="0"/>
    </xf>
    <xf numFmtId="0" fontId="7" fillId="0" borderId="11" xfId="125" applyBorder="1" applyAlignment="1">
      <alignment horizontal="left" vertical="top" wrapText="1"/>
      <protection locked="0"/>
    </xf>
    <xf numFmtId="0" fontId="7" fillId="0" borderId="15" xfId="125" applyBorder="1" applyAlignment="1">
      <alignment horizontal="left" vertical="top" wrapText="1"/>
      <protection locked="0"/>
    </xf>
    <xf numFmtId="0" fontId="7" fillId="0" borderId="9" xfId="125" applyBorder="1" applyAlignment="1">
      <alignment horizontal="left" vertical="top" wrapText="1"/>
      <protection locked="0"/>
    </xf>
    <xf numFmtId="0" fontId="7" fillId="0" borderId="0" xfId="125" applyBorder="1" applyAlignment="1">
      <alignment horizontal="left" vertical="top" wrapText="1"/>
      <protection locked="0"/>
    </xf>
    <xf numFmtId="0" fontId="7" fillId="0" borderId="14" xfId="125" applyBorder="1" applyAlignment="1">
      <alignment horizontal="left" vertical="top" wrapText="1"/>
      <protection locked="0"/>
    </xf>
    <xf numFmtId="0" fontId="7" fillId="0" borderId="6" xfId="125" applyBorder="1" applyAlignment="1">
      <alignment horizontal="left" vertical="top" wrapText="1"/>
      <protection locked="0"/>
    </xf>
    <xf numFmtId="0" fontId="7" fillId="0" borderId="1" xfId="125" applyBorder="1" applyAlignment="1">
      <alignment horizontal="left" vertical="top" wrapText="1"/>
      <protection locked="0"/>
    </xf>
    <xf numFmtId="0" fontId="7" fillId="0" borderId="4" xfId="125" applyBorder="1" applyAlignment="1">
      <alignment horizontal="left" vertical="top" wrapText="1"/>
      <protection locked="0"/>
    </xf>
    <xf numFmtId="0" fontId="7" fillId="0" borderId="0" xfId="125" applyNumberFormat="1" applyFont="1" applyFill="1" applyAlignment="1">
      <alignment wrapText="1"/>
      <protection locked="0"/>
    </xf>
    <xf numFmtId="0" fontId="7" fillId="0" borderId="0" xfId="125" applyFont="1" applyFill="1">
      <protection locked="0"/>
    </xf>
    <xf numFmtId="0" fontId="7" fillId="0" borderId="0" xfId="125" applyNumberFormat="1" applyFont="1" applyFill="1" applyAlignment="1">
      <alignment vertical="top" wrapText="1"/>
      <protection locked="0"/>
    </xf>
    <xf numFmtId="0" fontId="7" fillId="0" borderId="0" xfId="125" applyFont="1" applyFill="1" applyAlignment="1">
      <alignment vertical="top" wrapText="1"/>
      <protection locked="0"/>
    </xf>
    <xf numFmtId="0" fontId="7" fillId="0" borderId="0" xfId="55" applyFont="1" applyFill="1" applyAlignment="1">
      <alignment horizontal="left" vertical="top" wrapText="1"/>
      <protection locked="0"/>
    </xf>
    <xf numFmtId="0" fontId="7" fillId="0" borderId="0" xfId="125" quotePrefix="1" applyFont="1" applyFill="1" applyBorder="1" applyAlignment="1">
      <alignment horizontal="left" wrapText="1"/>
      <protection locked="0"/>
    </xf>
    <xf numFmtId="0" fontId="7" fillId="0" borderId="0" xfId="55" applyNumberFormat="1" applyFont="1" applyFill="1" applyAlignment="1">
      <alignment horizontal="left" vertical="top" wrapText="1"/>
      <protection locked="0"/>
    </xf>
    <xf numFmtId="0" fontId="7" fillId="0" borderId="0" xfId="615" applyFont="1" applyAlignment="1">
      <alignment horizontal="left" vertical="top" wrapText="1"/>
    </xf>
    <xf numFmtId="0" fontId="7" fillId="0" borderId="1" xfId="125" applyFont="1" applyFill="1" applyBorder="1" applyAlignment="1">
      <alignment horizontal="left"/>
      <protection locked="0"/>
    </xf>
    <xf numFmtId="0" fontId="53" fillId="0" borderId="1" xfId="13" applyFont="1" applyFill="1" applyBorder="1" applyAlignment="1">
      <alignment horizontal="left"/>
      <protection locked="0"/>
    </xf>
    <xf numFmtId="0" fontId="7" fillId="0" borderId="0" xfId="55" applyFont="1" applyFill="1" applyAlignment="1">
      <alignment vertical="top" wrapText="1"/>
      <protection locked="0"/>
    </xf>
    <xf numFmtId="0" fontId="7" fillId="0" borderId="0" xfId="55" applyFont="1" applyFill="1" applyAlignment="1">
      <alignment horizontal="left" vertical="top"/>
      <protection locked="0"/>
    </xf>
    <xf numFmtId="0" fontId="7" fillId="0" borderId="0" xfId="125" applyFont="1" applyAlignment="1" applyProtection="1">
      <alignment horizontal="left" wrapText="1" indent="3"/>
    </xf>
    <xf numFmtId="0" fontId="7" fillId="0" borderId="0" xfId="0" applyFont="1" applyFill="1" applyAlignment="1">
      <alignment horizontal="left" wrapText="1"/>
    </xf>
    <xf numFmtId="0" fontId="9" fillId="0" borderId="0" xfId="0" applyFont="1" applyFill="1" applyAlignment="1">
      <alignment horizontal="left" vertical="top" wrapText="1"/>
    </xf>
    <xf numFmtId="0" fontId="9" fillId="0" borderId="0" xfId="0" quotePrefix="1" applyFont="1" applyFill="1" applyAlignment="1">
      <alignment horizontal="left" vertical="top" wrapText="1"/>
    </xf>
    <xf numFmtId="0" fontId="12" fillId="0" borderId="1" xfId="0" applyFont="1" applyFill="1" applyBorder="1" applyAlignment="1">
      <alignment horizontal="left"/>
    </xf>
    <xf numFmtId="0" fontId="9" fillId="7" borderId="34" xfId="53" quotePrefix="1" applyFont="1" applyFill="1" applyBorder="1" applyAlignment="1">
      <alignment horizontal="left" wrapText="1"/>
      <protection locked="0"/>
    </xf>
    <xf numFmtId="0" fontId="9" fillId="7" borderId="35" xfId="53" quotePrefix="1" applyFont="1" applyFill="1" applyBorder="1" applyAlignment="1">
      <alignment horizontal="left" wrapText="1"/>
      <protection locked="0"/>
    </xf>
    <xf numFmtId="0" fontId="9" fillId="7" borderId="30" xfId="53" quotePrefix="1" applyFont="1" applyFill="1" applyBorder="1" applyAlignment="1">
      <alignment horizontal="left" wrapText="1"/>
      <protection locked="0"/>
    </xf>
    <xf numFmtId="0" fontId="9" fillId="7" borderId="38" xfId="53" quotePrefix="1" applyFont="1" applyFill="1" applyBorder="1" applyAlignment="1">
      <alignment horizontal="left" wrapText="1"/>
      <protection locked="0"/>
    </xf>
    <xf numFmtId="0" fontId="9" fillId="7" borderId="39" xfId="53" quotePrefix="1" applyFont="1" applyFill="1" applyBorder="1" applyAlignment="1">
      <alignment horizontal="left" wrapText="1"/>
      <protection locked="0"/>
    </xf>
    <xf numFmtId="0" fontId="9" fillId="7" borderId="31" xfId="53" quotePrefix="1" applyFont="1" applyFill="1" applyBorder="1" applyAlignment="1">
      <alignment horizontal="left" wrapText="1"/>
      <protection locked="0"/>
    </xf>
    <xf numFmtId="0" fontId="13" fillId="0" borderId="0" xfId="0" applyFont="1" applyFill="1" applyAlignment="1">
      <alignment horizontal="left" vertical="top" wrapText="1"/>
    </xf>
    <xf numFmtId="0" fontId="9" fillId="0" borderId="0" xfId="0" quotePrefix="1" applyFont="1" applyFill="1" applyBorder="1" applyAlignment="1">
      <alignment horizontal="left" wrapText="1"/>
    </xf>
    <xf numFmtId="0" fontId="12" fillId="0" borderId="0" xfId="0" applyFont="1" applyFill="1" applyAlignment="1">
      <alignment horizontal="left" wrapText="1"/>
    </xf>
    <xf numFmtId="0" fontId="9" fillId="0" borderId="0" xfId="52" applyFont="1" applyFill="1" applyBorder="1" applyAlignment="1">
      <alignment horizontal="left" vertical="top" wrapText="1"/>
    </xf>
    <xf numFmtId="0" fontId="9" fillId="0" borderId="0" xfId="52" applyFont="1" applyFill="1" applyAlignment="1">
      <alignment horizontal="left" wrapText="1"/>
    </xf>
    <xf numFmtId="0" fontId="7" fillId="0" borderId="0" xfId="52" applyFont="1" applyFill="1" applyAlignment="1">
      <alignment vertical="top" wrapText="1"/>
    </xf>
    <xf numFmtId="0" fontId="7" fillId="0" borderId="0" xfId="0" applyFont="1" applyAlignment="1">
      <alignment wrapText="1"/>
    </xf>
    <xf numFmtId="0" fontId="7" fillId="0" borderId="0" xfId="26" applyFont="1" applyAlignment="1" applyProtection="1">
      <alignment horizontal="left" vertical="top" wrapText="1"/>
      <protection locked="0"/>
    </xf>
    <xf numFmtId="0" fontId="9" fillId="0" borderId="0" xfId="52" applyFont="1" applyFill="1" applyAlignment="1">
      <alignment vertical="top" wrapText="1"/>
    </xf>
    <xf numFmtId="0" fontId="7" fillId="0" borderId="0" xfId="0" applyFont="1" applyAlignment="1">
      <alignment vertical="top" wrapText="1"/>
    </xf>
    <xf numFmtId="0" fontId="9" fillId="0" borderId="0" xfId="52" applyFont="1" applyFill="1" applyAlignment="1">
      <alignment horizontal="left" vertical="center" wrapText="1"/>
    </xf>
    <xf numFmtId="0" fontId="12" fillId="0" borderId="0" xfId="52" applyFont="1" applyFill="1" applyAlignment="1">
      <alignment horizontal="left" vertical="top" wrapText="1"/>
    </xf>
    <xf numFmtId="0" fontId="9" fillId="0" borderId="11" xfId="54" applyFont="1" applyFill="1" applyBorder="1" applyAlignment="1" applyProtection="1">
      <alignment horizontal="left" vertical="top"/>
    </xf>
    <xf numFmtId="0" fontId="9" fillId="0" borderId="0" xfId="54" applyFont="1" applyFill="1" applyBorder="1" applyAlignment="1" applyProtection="1">
      <alignment horizontal="left" vertical="top"/>
    </xf>
    <xf numFmtId="0" fontId="17" fillId="2" borderId="8" xfId="0" applyFont="1" applyFill="1" applyBorder="1" applyAlignment="1" applyProtection="1">
      <alignment horizontal="left" vertical="top" wrapText="1"/>
      <protection locked="0"/>
    </xf>
    <xf numFmtId="0" fontId="17" fillId="2" borderId="11" xfId="0" applyFont="1" applyFill="1" applyBorder="1" applyAlignment="1" applyProtection="1">
      <alignment horizontal="left" vertical="top" wrapText="1"/>
      <protection locked="0"/>
    </xf>
    <xf numFmtId="0" fontId="17" fillId="2" borderId="15" xfId="0" applyFont="1" applyFill="1" applyBorder="1" applyAlignment="1" applyProtection="1">
      <alignment horizontal="left" vertical="top" wrapText="1"/>
      <protection locked="0"/>
    </xf>
    <xf numFmtId="0" fontId="17" fillId="2" borderId="9"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14" xfId="0" applyFont="1" applyFill="1" applyBorder="1" applyAlignment="1" applyProtection="1">
      <alignment horizontal="left" vertical="top" wrapText="1"/>
      <protection locked="0"/>
    </xf>
    <xf numFmtId="0" fontId="17" fillId="2" borderId="6"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top" wrapText="1"/>
      <protection locked="0"/>
    </xf>
    <xf numFmtId="0" fontId="17" fillId="2" borderId="4" xfId="0" applyFont="1" applyFill="1" applyBorder="1" applyAlignment="1" applyProtection="1">
      <alignment horizontal="left" vertical="top" wrapText="1"/>
      <protection locked="0"/>
    </xf>
    <xf numFmtId="0" fontId="7" fillId="0" borderId="0" xfId="52" applyFont="1" applyFill="1" applyAlignment="1">
      <alignment wrapText="1"/>
    </xf>
    <xf numFmtId="0" fontId="7" fillId="0" borderId="0" xfId="52" applyFont="1" applyFill="1" applyAlignment="1">
      <alignment horizontal="left" vertical="top" wrapText="1"/>
    </xf>
    <xf numFmtId="0" fontId="7" fillId="0" borderId="0" xfId="52" applyFont="1" applyFill="1" applyAlignment="1">
      <alignment horizontal="left"/>
    </xf>
    <xf numFmtId="0" fontId="7" fillId="0" borderId="0" xfId="52" applyFont="1" applyFill="1" applyAlignment="1">
      <alignment horizontal="left" wrapText="1"/>
    </xf>
    <xf numFmtId="0" fontId="7" fillId="0" borderId="0" xfId="52" applyFont="1" applyFill="1" applyAlignment="1">
      <alignment horizontal="left" wrapText="1" indent="1"/>
    </xf>
    <xf numFmtId="0" fontId="9" fillId="0" borderId="0" xfId="52" applyFont="1" applyFill="1" applyAlignment="1">
      <alignment horizontal="left" wrapText="1" indent="1"/>
    </xf>
    <xf numFmtId="0" fontId="7" fillId="0" borderId="0" xfId="52" applyFont="1" applyFill="1" applyAlignment="1">
      <alignment horizontal="left" wrapText="1" indent="2"/>
    </xf>
    <xf numFmtId="0" fontId="9" fillId="0" borderId="0" xfId="52" applyFont="1" applyFill="1" applyAlignment="1">
      <alignment horizontal="left" vertical="top" wrapText="1"/>
    </xf>
    <xf numFmtId="0" fontId="9" fillId="0" borderId="0" xfId="52" applyFont="1" applyFill="1" applyAlignment="1">
      <alignment horizontal="left"/>
    </xf>
    <xf numFmtId="0" fontId="12" fillId="13" borderId="16" xfId="52" applyFont="1" applyFill="1" applyBorder="1" applyAlignment="1">
      <alignment horizontal="center"/>
    </xf>
    <xf numFmtId="0" fontId="12" fillId="13" borderId="18" xfId="52" applyFont="1" applyFill="1" applyBorder="1" applyAlignment="1">
      <alignment horizontal="center"/>
    </xf>
    <xf numFmtId="0" fontId="12" fillId="13" borderId="10" xfId="52" applyFont="1" applyFill="1" applyBorder="1" applyAlignment="1">
      <alignment horizontal="center"/>
    </xf>
    <xf numFmtId="0" fontId="19" fillId="0" borderId="0" xfId="0" applyFont="1" applyAlignment="1">
      <alignment horizontal="left" wrapText="1"/>
    </xf>
    <xf numFmtId="0" fontId="12" fillId="0" borderId="16" xfId="52" applyFont="1" applyFill="1" applyBorder="1" applyAlignment="1">
      <alignment horizontal="center" vertical="top"/>
    </xf>
    <xf numFmtId="0" fontId="12" fillId="0" borderId="10" xfId="52" applyFont="1" applyFill="1" applyBorder="1" applyAlignment="1">
      <alignment horizontal="center" vertical="top"/>
    </xf>
    <xf numFmtId="0" fontId="7" fillId="0" borderId="1" xfId="52" applyFont="1" applyFill="1" applyBorder="1" applyAlignment="1">
      <alignment horizontal="left"/>
    </xf>
    <xf numFmtId="0" fontId="70" fillId="0" borderId="1" xfId="13" applyFont="1" applyBorder="1" applyAlignment="1" applyProtection="1">
      <alignment horizontal="left"/>
    </xf>
    <xf numFmtId="0" fontId="7" fillId="0" borderId="1" xfId="0" applyFont="1" applyBorder="1" applyAlignment="1">
      <alignment horizontal="left"/>
    </xf>
    <xf numFmtId="0" fontId="9" fillId="0" borderId="0" xfId="15" applyFont="1" applyAlignment="1">
      <alignment horizontal="left" vertical="top" wrapText="1"/>
    </xf>
    <xf numFmtId="0" fontId="7" fillId="0" borderId="0" xfId="15" applyAlignment="1">
      <alignment horizontal="left" vertical="top" wrapText="1"/>
    </xf>
    <xf numFmtId="0" fontId="7" fillId="0" borderId="0" xfId="15" quotePrefix="1" applyAlignment="1">
      <alignment horizontal="left" wrapText="1"/>
    </xf>
    <xf numFmtId="0" fontId="7" fillId="0" borderId="0" xfId="15" applyAlignment="1">
      <alignment horizontal="left" wrapText="1"/>
    </xf>
    <xf numFmtId="0" fontId="9" fillId="0" borderId="0" xfId="15" applyFont="1" applyAlignment="1">
      <alignment horizontal="left"/>
    </xf>
    <xf numFmtId="0" fontId="7" fillId="0" borderId="0" xfId="52" applyFill="1" applyAlignment="1">
      <alignment horizontal="left"/>
    </xf>
    <xf numFmtId="0" fontId="7" fillId="0" borderId="0" xfId="52" applyAlignment="1">
      <alignment horizontal="left"/>
    </xf>
    <xf numFmtId="0" fontId="9" fillId="0" borderId="0" xfId="52" applyFont="1" applyAlignment="1">
      <alignment horizontal="left"/>
    </xf>
    <xf numFmtId="0" fontId="12" fillId="0" borderId="76" xfId="52" applyFont="1" applyBorder="1" applyAlignment="1">
      <alignment horizontal="center" vertical="top"/>
    </xf>
    <xf numFmtId="0" fontId="12" fillId="0" borderId="77" xfId="52" applyFont="1" applyBorder="1" applyAlignment="1">
      <alignment horizontal="center" vertical="top"/>
    </xf>
    <xf numFmtId="0" fontId="12" fillId="0" borderId="78" xfId="52" applyFont="1" applyBorder="1" applyAlignment="1">
      <alignment horizontal="center" vertical="top"/>
    </xf>
    <xf numFmtId="0" fontId="12" fillId="0" borderId="16" xfId="52" applyFont="1" applyBorder="1" applyAlignment="1">
      <alignment horizontal="center" vertical="center"/>
    </xf>
    <xf numFmtId="0" fontId="12" fillId="0" borderId="18" xfId="52" applyFont="1" applyBorder="1" applyAlignment="1">
      <alignment horizontal="center" vertical="center"/>
    </xf>
    <xf numFmtId="0" fontId="12" fillId="0" borderId="10" xfId="52" applyFont="1" applyBorder="1" applyAlignment="1">
      <alignment horizontal="center" vertical="center"/>
    </xf>
    <xf numFmtId="0" fontId="7" fillId="0" borderId="16" xfId="15" applyBorder="1" applyAlignment="1">
      <alignment horizontal="left" wrapText="1"/>
    </xf>
    <xf numFmtId="0" fontId="7" fillId="0" borderId="18" xfId="15" applyBorder="1" applyAlignment="1">
      <alignment horizontal="left" wrapText="1"/>
    </xf>
    <xf numFmtId="0" fontId="7" fillId="0" borderId="10" xfId="15" applyBorder="1" applyAlignment="1">
      <alignment horizontal="left" wrapText="1"/>
    </xf>
    <xf numFmtId="0" fontId="12" fillId="7" borderId="6" xfId="52" applyFont="1" applyFill="1" applyBorder="1" applyAlignment="1">
      <alignment horizontal="center" wrapText="1"/>
    </xf>
    <xf numFmtId="0" fontId="20" fillId="7" borderId="1" xfId="52" applyFont="1" applyFill="1" applyBorder="1" applyAlignment="1">
      <alignment horizontal="center" wrapText="1"/>
    </xf>
    <xf numFmtId="0" fontId="20" fillId="7" borderId="4" xfId="52" applyFont="1" applyFill="1" applyBorder="1" applyAlignment="1">
      <alignment horizontal="center" wrapText="1"/>
    </xf>
    <xf numFmtId="0" fontId="7" fillId="3" borderId="16" xfId="15" applyFont="1" applyFill="1" applyBorder="1" applyAlignment="1">
      <alignment horizontal="center" wrapText="1"/>
    </xf>
    <xf numFmtId="0" fontId="7" fillId="3" borderId="18" xfId="15" applyFont="1" applyFill="1" applyBorder="1" applyAlignment="1">
      <alignment horizontal="center" wrapText="1"/>
    </xf>
    <xf numFmtId="0" fontId="7" fillId="3" borderId="10" xfId="15" applyFont="1" applyFill="1" applyBorder="1" applyAlignment="1">
      <alignment horizontal="center" wrapText="1"/>
    </xf>
    <xf numFmtId="0" fontId="7" fillId="0" borderId="0" xfId="42" applyFont="1" applyFill="1" applyAlignment="1">
      <alignment horizontal="left"/>
    </xf>
    <xf numFmtId="0" fontId="9" fillId="0" borderId="0" xfId="42" applyFont="1" applyFill="1" applyAlignment="1">
      <alignment horizontal="left" vertical="top" wrapText="1"/>
    </xf>
    <xf numFmtId="0" fontId="9" fillId="0" borderId="0" xfId="0" applyFont="1" applyFill="1" applyAlignment="1">
      <alignment vertical="top" wrapText="1"/>
    </xf>
    <xf numFmtId="0" fontId="9" fillId="0" borderId="0" xfId="0" applyFont="1" applyFill="1" applyAlignment="1">
      <alignment horizontal="left"/>
    </xf>
    <xf numFmtId="0" fontId="9" fillId="0" borderId="0" xfId="0" applyFont="1" applyFill="1" applyAlignment="1">
      <alignment horizontal="left" vertical="top"/>
    </xf>
    <xf numFmtId="0" fontId="9" fillId="0" borderId="0" xfId="0" applyFont="1" applyFill="1" applyAlignment="1">
      <alignment horizontal="center"/>
    </xf>
    <xf numFmtId="0" fontId="7" fillId="0" borderId="0" xfId="0" applyNumberFormat="1" applyFont="1" applyFill="1" applyAlignment="1">
      <alignment horizontal="left" vertical="top" wrapText="1"/>
    </xf>
    <xf numFmtId="0" fontId="7" fillId="0" borderId="0" xfId="0" applyNumberFormat="1" applyFont="1" applyFill="1" applyAlignment="1">
      <alignment horizontal="left"/>
    </xf>
    <xf numFmtId="0" fontId="7" fillId="0" borderId="0" xfId="0" applyFont="1" applyFill="1" applyAlignment="1">
      <alignment vertical="top"/>
    </xf>
    <xf numFmtId="0" fontId="12" fillId="0" borderId="1" xfId="52" applyFont="1" applyFill="1" applyBorder="1" applyAlignment="1" applyProtection="1">
      <alignment horizontal="left"/>
    </xf>
    <xf numFmtId="0" fontId="9" fillId="0" borderId="0" xfId="0" quotePrefix="1" applyFont="1" applyFill="1" applyAlignment="1">
      <alignment horizontal="left" wrapText="1"/>
    </xf>
    <xf numFmtId="0" fontId="13" fillId="0" borderId="0" xfId="615" applyFont="1" applyFill="1" applyBorder="1" applyAlignment="1">
      <alignment horizontal="left" vertical="center" wrapText="1"/>
    </xf>
    <xf numFmtId="0" fontId="9" fillId="16" borderId="16" xfId="0" applyFont="1" applyFill="1" applyBorder="1" applyAlignment="1">
      <alignment horizontal="center" wrapText="1"/>
    </xf>
    <xf numFmtId="0" fontId="9" fillId="16" borderId="10" xfId="0" applyFont="1" applyFill="1" applyBorder="1" applyAlignment="1">
      <alignment horizontal="center" wrapText="1"/>
    </xf>
    <xf numFmtId="0" fontId="7" fillId="0" borderId="1" xfId="0" applyFont="1" applyFill="1" applyBorder="1" applyAlignment="1" applyProtection="1">
      <alignment horizontal="left"/>
      <protection locked="0"/>
    </xf>
    <xf numFmtId="0" fontId="50" fillId="0" borderId="1" xfId="13" applyFont="1" applyFill="1" applyBorder="1" applyAlignment="1" applyProtection="1">
      <alignment horizontal="left"/>
      <protection locked="0"/>
    </xf>
    <xf numFmtId="0" fontId="9" fillId="0" borderId="5" xfId="0" applyFont="1" applyFill="1" applyBorder="1" applyAlignment="1">
      <alignment horizontal="center" wrapText="1"/>
    </xf>
    <xf numFmtId="0" fontId="9" fillId="0" borderId="2" xfId="0" applyFont="1" applyFill="1" applyBorder="1" applyAlignment="1">
      <alignment horizontal="center" wrapText="1"/>
    </xf>
    <xf numFmtId="0" fontId="7" fillId="7" borderId="8" xfId="0" applyFont="1" applyFill="1" applyBorder="1" applyAlignment="1">
      <alignment horizontal="left" wrapText="1"/>
    </xf>
    <xf numFmtId="0" fontId="7" fillId="7" borderId="11" xfId="0" applyFont="1" applyFill="1" applyBorder="1" applyAlignment="1">
      <alignment horizontal="left" wrapText="1"/>
    </xf>
    <xf numFmtId="0" fontId="7" fillId="7" borderId="15" xfId="0" applyFont="1" applyFill="1" applyBorder="1" applyAlignment="1">
      <alignment horizontal="left" wrapText="1"/>
    </xf>
    <xf numFmtId="0" fontId="7" fillId="7" borderId="9" xfId="0" applyFont="1" applyFill="1" applyBorder="1" applyAlignment="1">
      <alignment horizontal="left" wrapText="1"/>
    </xf>
    <xf numFmtId="0" fontId="7" fillId="7" borderId="0" xfId="0" applyFont="1" applyFill="1" applyBorder="1" applyAlignment="1">
      <alignment horizontal="left" wrapText="1"/>
    </xf>
    <xf numFmtId="0" fontId="7" fillId="7" borderId="14" xfId="0" applyFont="1" applyFill="1" applyBorder="1" applyAlignment="1">
      <alignment horizontal="left" wrapText="1"/>
    </xf>
    <xf numFmtId="0" fontId="7" fillId="7" borderId="6" xfId="0" applyFont="1" applyFill="1" applyBorder="1" applyAlignment="1">
      <alignment horizontal="left" wrapText="1"/>
    </xf>
    <xf numFmtId="0" fontId="7" fillId="7" borderId="1" xfId="0" applyFont="1" applyFill="1" applyBorder="1" applyAlignment="1">
      <alignment horizontal="left" wrapText="1"/>
    </xf>
    <xf numFmtId="0" fontId="7" fillId="7" borderId="4" xfId="0" applyFont="1" applyFill="1" applyBorder="1" applyAlignment="1">
      <alignment horizontal="left" wrapText="1"/>
    </xf>
    <xf numFmtId="0" fontId="7" fillId="0" borderId="3" xfId="0" applyFont="1" applyFill="1" applyBorder="1" applyAlignment="1" applyProtection="1">
      <alignment horizontal="left" wrapText="1"/>
      <protection locked="0"/>
    </xf>
    <xf numFmtId="0" fontId="7" fillId="0" borderId="16" xfId="0" applyFont="1" applyFill="1" applyBorder="1" applyAlignment="1" applyProtection="1">
      <alignment horizontal="center"/>
      <protection locked="0"/>
    </xf>
    <xf numFmtId="0" fontId="7" fillId="0" borderId="10" xfId="0" applyFont="1" applyFill="1" applyBorder="1" applyAlignment="1" applyProtection="1">
      <alignment horizontal="center"/>
      <protection locked="0"/>
    </xf>
    <xf numFmtId="0" fontId="7" fillId="0" borderId="16" xfId="0" applyFont="1" applyFill="1" applyBorder="1" applyAlignment="1" applyProtection="1">
      <alignment horizontal="left"/>
      <protection locked="0"/>
    </xf>
    <xf numFmtId="0" fontId="7" fillId="0" borderId="18" xfId="0" applyFont="1" applyFill="1" applyBorder="1" applyAlignment="1" applyProtection="1">
      <alignment horizontal="left"/>
      <protection locked="0"/>
    </xf>
    <xf numFmtId="0" fontId="7" fillId="0" borderId="10" xfId="0" applyFont="1" applyFill="1" applyBorder="1" applyAlignment="1" applyProtection="1">
      <alignment horizontal="left"/>
      <protection locked="0"/>
    </xf>
    <xf numFmtId="0" fontId="7" fillId="0" borderId="1" xfId="0" applyFont="1" applyFill="1" applyBorder="1" applyAlignment="1">
      <alignment horizontal="left" wrapText="1"/>
    </xf>
    <xf numFmtId="0" fontId="7" fillId="0" borderId="0" xfId="0" applyNumberFormat="1" applyFont="1" applyFill="1" applyAlignment="1" applyProtection="1">
      <alignment horizontal="left" vertical="top" wrapText="1"/>
      <protection locked="0"/>
    </xf>
    <xf numFmtId="0" fontId="7" fillId="0" borderId="3" xfId="0" applyFont="1" applyFill="1" applyBorder="1" applyAlignment="1" applyProtection="1">
      <alignment horizontal="center"/>
      <protection locked="0"/>
    </xf>
    <xf numFmtId="0" fontId="7" fillId="0" borderId="1" xfId="0" applyFont="1" applyFill="1" applyBorder="1" applyAlignment="1">
      <alignment horizontal="left"/>
    </xf>
    <xf numFmtId="0" fontId="50" fillId="0" borderId="1" xfId="13" applyFont="1" applyFill="1" applyBorder="1" applyAlignment="1" applyProtection="1">
      <alignment horizontal="left"/>
    </xf>
    <xf numFmtId="0" fontId="9" fillId="0" borderId="11" xfId="0" applyFont="1" applyFill="1" applyBorder="1" applyAlignment="1">
      <alignment horizontal="left" vertical="top"/>
    </xf>
    <xf numFmtId="0" fontId="12" fillId="0" borderId="1" xfId="0" applyFont="1" applyFill="1" applyBorder="1" applyAlignment="1" applyProtection="1">
      <alignment horizontal="left" vertical="top"/>
      <protection locked="0"/>
    </xf>
    <xf numFmtId="0" fontId="7" fillId="0" borderId="18" xfId="0" applyFont="1" applyFill="1" applyBorder="1" applyAlignment="1" applyProtection="1">
      <alignment horizontal="center"/>
      <protection locked="0"/>
    </xf>
    <xf numFmtId="0" fontId="7" fillId="0" borderId="0" xfId="173" applyFont="1" applyFill="1" applyAlignment="1">
      <alignment horizontal="left"/>
      <protection locked="0"/>
    </xf>
    <xf numFmtId="0" fontId="7" fillId="0" borderId="0" xfId="35" applyFont="1" applyAlignment="1">
      <alignment horizontal="left" vertical="top" wrapText="1"/>
    </xf>
    <xf numFmtId="0" fontId="9" fillId="0" borderId="0" xfId="18" applyFont="1" applyFill="1" applyBorder="1" applyAlignment="1">
      <alignment horizontal="left" wrapText="1"/>
    </xf>
    <xf numFmtId="0" fontId="7" fillId="0" borderId="0" xfId="51" applyFont="1" applyFill="1" applyBorder="1" applyAlignment="1">
      <alignment horizontal="left" vertical="top" wrapText="1"/>
    </xf>
    <xf numFmtId="0" fontId="7" fillId="0" borderId="0" xfId="35" applyFont="1" applyFill="1" applyAlignment="1">
      <alignment horizontal="left" vertical="top" wrapText="1"/>
    </xf>
    <xf numFmtId="0" fontId="7" fillId="0" borderId="0" xfId="35" applyFont="1" applyFill="1" applyAlignment="1">
      <alignment horizontal="left" wrapText="1"/>
    </xf>
    <xf numFmtId="0" fontId="7" fillId="0" borderId="0" xfId="18" applyFont="1" applyFill="1" applyBorder="1" applyAlignment="1">
      <alignment vertical="top" wrapText="1"/>
    </xf>
    <xf numFmtId="0" fontId="44" fillId="6" borderId="5" xfId="17" applyFont="1" applyFill="1" applyBorder="1" applyAlignment="1">
      <alignment horizontal="center" wrapText="1"/>
    </xf>
    <xf numFmtId="0" fontId="44" fillId="6" borderId="7" xfId="17" applyFont="1" applyFill="1" applyBorder="1" applyAlignment="1">
      <alignment horizontal="center" wrapText="1"/>
    </xf>
    <xf numFmtId="0" fontId="44" fillId="6" borderId="2" xfId="17" applyFont="1" applyFill="1" applyBorder="1" applyAlignment="1">
      <alignment horizontal="center" wrapText="1"/>
    </xf>
    <xf numFmtId="0" fontId="7" fillId="0" borderId="1" xfId="30" applyFont="1" applyFill="1" applyBorder="1" applyAlignment="1">
      <alignment horizontal="left" wrapText="1"/>
    </xf>
    <xf numFmtId="0" fontId="9" fillId="0" borderId="16" xfId="32" quotePrefix="1" applyFont="1" applyFill="1" applyBorder="1" applyAlignment="1" applyProtection="1">
      <alignment horizontal="center"/>
      <protection locked="0"/>
    </xf>
    <xf numFmtId="0" fontId="9" fillId="0" borderId="10" xfId="32" applyFont="1" applyFill="1" applyBorder="1" applyAlignment="1" applyProtection="1">
      <alignment horizontal="center"/>
      <protection locked="0"/>
    </xf>
    <xf numFmtId="0" fontId="7" fillId="0" borderId="1" xfId="30" applyFont="1" applyFill="1" applyBorder="1" applyAlignment="1" applyProtection="1">
      <alignment horizontal="left" wrapText="1"/>
      <protection locked="0"/>
    </xf>
    <xf numFmtId="0" fontId="9" fillId="0" borderId="11" xfId="30" applyFont="1" applyFill="1" applyBorder="1" applyAlignment="1">
      <alignment horizontal="left" vertical="top"/>
    </xf>
    <xf numFmtId="0" fontId="12" fillId="0" borderId="1" xfId="0" applyFont="1" applyFill="1" applyBorder="1" applyAlignment="1" applyProtection="1">
      <alignment horizontal="left"/>
      <protection locked="0"/>
    </xf>
    <xf numFmtId="0" fontId="50" fillId="0" borderId="1" xfId="30" applyFont="1" applyFill="1" applyBorder="1" applyAlignment="1" applyProtection="1">
      <alignment horizontal="left" wrapText="1"/>
      <protection locked="0"/>
    </xf>
    <xf numFmtId="0" fontId="44" fillId="0" borderId="8" xfId="15" applyFont="1" applyBorder="1" applyAlignment="1">
      <alignment horizontal="center" wrapText="1"/>
    </xf>
    <xf numFmtId="0" fontId="44" fillId="0" borderId="15" xfId="15" applyFont="1" applyBorder="1" applyAlignment="1">
      <alignment horizontal="center" wrapText="1"/>
    </xf>
    <xf numFmtId="0" fontId="44" fillId="0" borderId="9" xfId="15" applyFont="1" applyBorder="1" applyAlignment="1">
      <alignment horizontal="center" wrapText="1"/>
    </xf>
    <xf numFmtId="0" fontId="44" fillId="0" borderId="14" xfId="15" applyFont="1" applyBorder="1" applyAlignment="1">
      <alignment horizontal="center" wrapText="1"/>
    </xf>
    <xf numFmtId="0" fontId="44" fillId="0" borderId="6" xfId="15" applyFont="1" applyBorder="1" applyAlignment="1">
      <alignment horizontal="center" wrapText="1"/>
    </xf>
    <xf numFmtId="0" fontId="44" fillId="0" borderId="4" xfId="15" applyFont="1" applyBorder="1" applyAlignment="1">
      <alignment horizontal="center" wrapText="1"/>
    </xf>
    <xf numFmtId="0" fontId="7" fillId="0" borderId="0" xfId="0" applyFont="1" applyFill="1" applyAlignment="1">
      <alignment horizontal="left"/>
    </xf>
    <xf numFmtId="0" fontId="7" fillId="0" borderId="0" xfId="0" applyFont="1" applyAlignment="1" applyProtection="1">
      <alignment horizontal="left"/>
      <protection locked="0"/>
    </xf>
    <xf numFmtId="0" fontId="13" fillId="0" borderId="0" xfId="0" applyFont="1" applyAlignment="1">
      <alignment horizontal="left" wrapText="1"/>
    </xf>
    <xf numFmtId="0" fontId="13" fillId="0" borderId="0" xfId="0" applyFont="1" applyAlignment="1">
      <alignment horizontal="left" vertical="center" wrapText="1"/>
    </xf>
    <xf numFmtId="0" fontId="7"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pplyProtection="1">
      <alignment horizontal="left" vertical="center" wrapText="1"/>
      <protection locked="0"/>
    </xf>
    <xf numFmtId="0" fontId="7" fillId="0" borderId="0" xfId="56" applyFont="1" applyFill="1" applyAlignment="1">
      <alignment horizontal="left"/>
      <protection locked="0"/>
    </xf>
    <xf numFmtId="0" fontId="7" fillId="0" borderId="0" xfId="0" applyFont="1" applyAlignment="1" applyProtection="1">
      <alignment horizontal="left" vertical="center" wrapText="1"/>
    </xf>
    <xf numFmtId="0" fontId="7" fillId="0" borderId="0" xfId="0" quotePrefix="1" applyFont="1" applyAlignment="1" applyProtection="1">
      <alignment horizontal="left" wrapText="1"/>
      <protection locked="0"/>
    </xf>
    <xf numFmtId="0" fontId="7" fillId="0" borderId="8"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0" xfId="0" applyFont="1" applyAlignment="1" applyProtection="1">
      <alignment horizontal="left" wrapText="1"/>
      <protection locked="0"/>
    </xf>
    <xf numFmtId="44" fontId="7" fillId="0" borderId="1" xfId="0" applyNumberFormat="1" applyFont="1" applyBorder="1" applyAlignment="1" applyProtection="1">
      <alignment horizontal="center"/>
      <protection locked="0"/>
    </xf>
    <xf numFmtId="0" fontId="13" fillId="0" borderId="0" xfId="0" applyNumberFormat="1" applyFont="1" applyAlignment="1" applyProtection="1">
      <alignment horizontal="left" vertical="top" wrapText="1"/>
      <protection locked="0"/>
    </xf>
    <xf numFmtId="0" fontId="9" fillId="0" borderId="0" xfId="0" applyFont="1" applyFill="1" applyAlignment="1" applyProtection="1">
      <alignment horizontal="left"/>
      <protection locked="0"/>
    </xf>
    <xf numFmtId="0" fontId="7" fillId="0" borderId="8"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0" fontId="7" fillId="0" borderId="15"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xf>
    <xf numFmtId="0" fontId="13" fillId="0" borderId="0" xfId="0" applyFont="1" applyAlignment="1" applyProtection="1">
      <alignment horizontal="left" wrapText="1"/>
      <protection locked="0"/>
    </xf>
    <xf numFmtId="0" fontId="7" fillId="0" borderId="0" xfId="125" applyFont="1" applyBorder="1" applyAlignment="1">
      <alignment horizontal="left" vertical="top" wrapText="1"/>
      <protection locked="0"/>
    </xf>
    <xf numFmtId="0" fontId="13" fillId="0" borderId="0" xfId="125" quotePrefix="1" applyNumberFormat="1" applyFont="1" applyAlignment="1">
      <alignment horizontal="left" vertical="center" wrapText="1"/>
      <protection locked="0"/>
    </xf>
    <xf numFmtId="0" fontId="13" fillId="0" borderId="0" xfId="56" applyFont="1" applyFill="1" applyAlignment="1">
      <alignment horizontal="left" wrapText="1"/>
      <protection locked="0"/>
    </xf>
    <xf numFmtId="0" fontId="7" fillId="0" borderId="0" xfId="56" applyFont="1" applyFill="1" applyAlignment="1">
      <alignment horizontal="left" wrapText="1"/>
      <protection locked="0"/>
    </xf>
    <xf numFmtId="0" fontId="7" fillId="0" borderId="0" xfId="125" applyNumberFormat="1" applyFont="1" applyAlignment="1">
      <alignment horizontal="left" vertical="top" wrapText="1"/>
      <protection locked="0"/>
    </xf>
    <xf numFmtId="0" fontId="7" fillId="0" borderId="0" xfId="0" quotePrefix="1" applyFont="1" applyFill="1" applyAlignment="1" applyProtection="1">
      <alignment horizontal="left" vertical="top" wrapText="1"/>
      <protection locked="0"/>
    </xf>
    <xf numFmtId="0" fontId="7" fillId="0" borderId="0" xfId="0" applyFont="1" applyFill="1" applyBorder="1" applyAlignment="1" applyProtection="1">
      <alignment horizontal="left"/>
      <protection locked="0"/>
    </xf>
    <xf numFmtId="0" fontId="7" fillId="0" borderId="0" xfId="74" applyFont="1" applyFill="1" applyBorder="1" applyAlignment="1">
      <alignment horizontal="left" vertical="top" wrapText="1"/>
      <protection locked="0"/>
    </xf>
    <xf numFmtId="14" fontId="7" fillId="0" borderId="1" xfId="0" applyNumberFormat="1" applyFont="1" applyFill="1" applyBorder="1" applyAlignment="1" applyProtection="1">
      <alignment horizontal="left"/>
      <protection locked="0"/>
    </xf>
    <xf numFmtId="0" fontId="7" fillId="0" borderId="0" xfId="15" applyAlignment="1">
      <alignment vertical="top" wrapText="1"/>
    </xf>
    <xf numFmtId="0" fontId="9" fillId="0" borderId="0" xfId="15" applyFont="1" applyAlignment="1">
      <alignment vertical="center" wrapText="1"/>
    </xf>
    <xf numFmtId="0" fontId="7" fillId="0" borderId="0" xfId="15" applyAlignment="1">
      <alignment vertical="center" wrapText="1"/>
    </xf>
    <xf numFmtId="0" fontId="9" fillId="0" borderId="0" xfId="15" applyFont="1" applyAlignment="1">
      <alignment vertical="top" wrapText="1"/>
    </xf>
    <xf numFmtId="0" fontId="7" fillId="0" borderId="0" xfId="15" applyAlignment="1">
      <alignment wrapText="1"/>
    </xf>
    <xf numFmtId="49" fontId="7" fillId="0" borderId="0" xfId="15" applyNumberFormat="1" applyAlignment="1">
      <alignment horizontal="left" vertical="top" wrapText="1"/>
    </xf>
    <xf numFmtId="0" fontId="7" fillId="0" borderId="0" xfId="15" applyAlignment="1" applyProtection="1">
      <alignment horizontal="left" vertical="top" wrapText="1"/>
      <protection locked="0"/>
    </xf>
    <xf numFmtId="0" fontId="7" fillId="0" borderId="0" xfId="15" applyAlignment="1" applyProtection="1">
      <alignment horizontal="left" wrapText="1"/>
      <protection locked="0"/>
    </xf>
    <xf numFmtId="0" fontId="7" fillId="0" borderId="0" xfId="15" quotePrefix="1" applyAlignment="1">
      <alignment horizontal="left" vertical="top" wrapText="1"/>
    </xf>
    <xf numFmtId="0" fontId="9" fillId="0" borderId="11" xfId="15" applyFont="1" applyBorder="1" applyAlignment="1">
      <alignment horizontal="left" vertical="top"/>
    </xf>
    <xf numFmtId="0" fontId="9" fillId="0" borderId="11" xfId="15" applyFont="1" applyBorder="1" applyAlignment="1">
      <alignment horizontal="center" vertical="top"/>
    </xf>
    <xf numFmtId="0" fontId="9" fillId="0" borderId="1" xfId="15" applyFont="1" applyBorder="1" applyAlignment="1">
      <alignment horizontal="center"/>
    </xf>
  </cellXfs>
  <cellStyles count="620">
    <cellStyle name="Comma" xfId="1" builtinId="3"/>
    <cellStyle name="Comma 2" xfId="2" xr:uid="{00000000-0005-0000-0000-000001000000}"/>
    <cellStyle name="Comma 2 2" xfId="3" xr:uid="{00000000-0005-0000-0000-000002000000}"/>
    <cellStyle name="Comma 2 2 2" xfId="77" xr:uid="{00000000-0005-0000-0000-000003000000}"/>
    <cellStyle name="Comma 2 3" xfId="76" xr:uid="{00000000-0005-0000-0000-000004000000}"/>
    <cellStyle name="Comma 3" xfId="4" xr:uid="{00000000-0005-0000-0000-000005000000}"/>
    <cellStyle name="Comma 3 2" xfId="78" xr:uid="{00000000-0005-0000-0000-000006000000}"/>
    <cellStyle name="Comma 4" xfId="5" xr:uid="{00000000-0005-0000-0000-000007000000}"/>
    <cellStyle name="Comma 4 10" xfId="149" xr:uid="{00000000-0005-0000-0000-000008000000}"/>
    <cellStyle name="Comma 4 11" xfId="384" xr:uid="{00000000-0005-0000-0000-000009000000}"/>
    <cellStyle name="Comma 4 13" xfId="617" xr:uid="{448FA704-BFB7-4C6B-9DB8-83426DE6E4F9}"/>
    <cellStyle name="Comma 4 2" xfId="6" xr:uid="{00000000-0005-0000-0000-00000A000000}"/>
    <cellStyle name="Comma 4 2 10" xfId="385" xr:uid="{00000000-0005-0000-0000-00000B000000}"/>
    <cellStyle name="Comma 4 2 2" xfId="80" xr:uid="{00000000-0005-0000-0000-00000C000000}"/>
    <cellStyle name="Comma 4 2 2 2" xfId="100" xr:uid="{00000000-0005-0000-0000-00000D000000}"/>
    <cellStyle name="Comma 4 2 2 2 2" xfId="211" xr:uid="{00000000-0005-0000-0000-00000E000000}"/>
    <cellStyle name="Comma 4 2 2 2 2 2" xfId="445" xr:uid="{00000000-0005-0000-0000-00000F000000}"/>
    <cellStyle name="Comma 4 2 2 2 3" xfId="269" xr:uid="{00000000-0005-0000-0000-000010000000}"/>
    <cellStyle name="Comma 4 2 2 2 3 2" xfId="503" xr:uid="{00000000-0005-0000-0000-000011000000}"/>
    <cellStyle name="Comma 4 2 2 2 4" xfId="322" xr:uid="{00000000-0005-0000-0000-000012000000}"/>
    <cellStyle name="Comma 4 2 2 2 4 2" xfId="556" xr:uid="{00000000-0005-0000-0000-000013000000}"/>
    <cellStyle name="Comma 4 2 2 2 5" xfId="179" xr:uid="{00000000-0005-0000-0000-000014000000}"/>
    <cellStyle name="Comma 4 2 2 2 6" xfId="413" xr:uid="{00000000-0005-0000-0000-000015000000}"/>
    <cellStyle name="Comma 4 2 2 3" xfId="101" xr:uid="{00000000-0005-0000-0000-000016000000}"/>
    <cellStyle name="Comma 4 2 2 3 2" xfId="212" xr:uid="{00000000-0005-0000-0000-000017000000}"/>
    <cellStyle name="Comma 4 2 2 3 2 2" xfId="446" xr:uid="{00000000-0005-0000-0000-000018000000}"/>
    <cellStyle name="Comma 4 2 2 3 3" xfId="270" xr:uid="{00000000-0005-0000-0000-000019000000}"/>
    <cellStyle name="Comma 4 2 2 3 3 2" xfId="504" xr:uid="{00000000-0005-0000-0000-00001A000000}"/>
    <cellStyle name="Comma 4 2 2 3 4" xfId="329" xr:uid="{00000000-0005-0000-0000-00001B000000}"/>
    <cellStyle name="Comma 4 2 2 3 4 2" xfId="563" xr:uid="{00000000-0005-0000-0000-00001C000000}"/>
    <cellStyle name="Comma 4 2 2 3 5" xfId="200" xr:uid="{00000000-0005-0000-0000-00001D000000}"/>
    <cellStyle name="Comma 4 2 2 3 6" xfId="434" xr:uid="{00000000-0005-0000-0000-00001E000000}"/>
    <cellStyle name="Comma 4 2 2 4" xfId="210" xr:uid="{00000000-0005-0000-0000-00001F000000}"/>
    <cellStyle name="Comma 4 2 2 4 2" xfId="444" xr:uid="{00000000-0005-0000-0000-000020000000}"/>
    <cellStyle name="Comma 4 2 2 5" xfId="268" xr:uid="{00000000-0005-0000-0000-000021000000}"/>
    <cellStyle name="Comma 4 2 2 5 2" xfId="502" xr:uid="{00000000-0005-0000-0000-000022000000}"/>
    <cellStyle name="Comma 4 2 2 6" xfId="328" xr:uid="{00000000-0005-0000-0000-000023000000}"/>
    <cellStyle name="Comma 4 2 2 6 2" xfId="562" xr:uid="{00000000-0005-0000-0000-000024000000}"/>
    <cellStyle name="Comma 4 2 2 7" xfId="157" xr:uid="{00000000-0005-0000-0000-000025000000}"/>
    <cellStyle name="Comma 4 2 2 8" xfId="392" xr:uid="{00000000-0005-0000-0000-000026000000}"/>
    <cellStyle name="Comma 4 2 3" xfId="59" xr:uid="{00000000-0005-0000-0000-000027000000}"/>
    <cellStyle name="Comma 4 2 3 2" xfId="102" xr:uid="{00000000-0005-0000-0000-000028000000}"/>
    <cellStyle name="Comma 4 2 3 2 2" xfId="214" xr:uid="{00000000-0005-0000-0000-000029000000}"/>
    <cellStyle name="Comma 4 2 3 2 2 2" xfId="448" xr:uid="{00000000-0005-0000-0000-00002A000000}"/>
    <cellStyle name="Comma 4 2 3 2 3" xfId="272" xr:uid="{00000000-0005-0000-0000-00002B000000}"/>
    <cellStyle name="Comma 4 2 3 2 3 2" xfId="506" xr:uid="{00000000-0005-0000-0000-00002C000000}"/>
    <cellStyle name="Comma 4 2 3 2 4" xfId="331" xr:uid="{00000000-0005-0000-0000-00002D000000}"/>
    <cellStyle name="Comma 4 2 3 2 4 2" xfId="565" xr:uid="{00000000-0005-0000-0000-00002E000000}"/>
    <cellStyle name="Comma 4 2 3 2 5" xfId="193" xr:uid="{00000000-0005-0000-0000-00002F000000}"/>
    <cellStyle name="Comma 4 2 3 2 6" xfId="427" xr:uid="{00000000-0005-0000-0000-000030000000}"/>
    <cellStyle name="Comma 4 2 3 3" xfId="213" xr:uid="{00000000-0005-0000-0000-000031000000}"/>
    <cellStyle name="Comma 4 2 3 3 2" xfId="447" xr:uid="{00000000-0005-0000-0000-000032000000}"/>
    <cellStyle name="Comma 4 2 3 4" xfId="271" xr:uid="{00000000-0005-0000-0000-000033000000}"/>
    <cellStyle name="Comma 4 2 3 4 2" xfId="505" xr:uid="{00000000-0005-0000-0000-000034000000}"/>
    <cellStyle name="Comma 4 2 3 5" xfId="330" xr:uid="{00000000-0005-0000-0000-000035000000}"/>
    <cellStyle name="Comma 4 2 3 5 2" xfId="564" xr:uid="{00000000-0005-0000-0000-000036000000}"/>
    <cellStyle name="Comma 4 2 3 6" xfId="171" xr:uid="{00000000-0005-0000-0000-000037000000}"/>
    <cellStyle name="Comma 4 2 3 7" xfId="406" xr:uid="{00000000-0005-0000-0000-000038000000}"/>
    <cellStyle name="Comma 4 2 4" xfId="103" xr:uid="{00000000-0005-0000-0000-000039000000}"/>
    <cellStyle name="Comma 4 2 4 2" xfId="215" xr:uid="{00000000-0005-0000-0000-00003A000000}"/>
    <cellStyle name="Comma 4 2 4 2 2" xfId="449" xr:uid="{00000000-0005-0000-0000-00003B000000}"/>
    <cellStyle name="Comma 4 2 4 3" xfId="273" xr:uid="{00000000-0005-0000-0000-00003C000000}"/>
    <cellStyle name="Comma 4 2 4 3 2" xfId="507" xr:uid="{00000000-0005-0000-0000-00003D000000}"/>
    <cellStyle name="Comma 4 2 4 4" xfId="332" xr:uid="{00000000-0005-0000-0000-00003E000000}"/>
    <cellStyle name="Comma 4 2 4 4 2" xfId="566" xr:uid="{00000000-0005-0000-0000-00003F000000}"/>
    <cellStyle name="Comma 4 2 4 5" xfId="164" xr:uid="{00000000-0005-0000-0000-000040000000}"/>
    <cellStyle name="Comma 4 2 4 6" xfId="399" xr:uid="{00000000-0005-0000-0000-000041000000}"/>
    <cellStyle name="Comma 4 2 5" xfId="104" xr:uid="{00000000-0005-0000-0000-000042000000}"/>
    <cellStyle name="Comma 4 2 5 2" xfId="216" xr:uid="{00000000-0005-0000-0000-000043000000}"/>
    <cellStyle name="Comma 4 2 5 2 2" xfId="450" xr:uid="{00000000-0005-0000-0000-000044000000}"/>
    <cellStyle name="Comma 4 2 5 3" xfId="274" xr:uid="{00000000-0005-0000-0000-000045000000}"/>
    <cellStyle name="Comma 4 2 5 3 2" xfId="508" xr:uid="{00000000-0005-0000-0000-000046000000}"/>
    <cellStyle name="Comma 4 2 5 4" xfId="333" xr:uid="{00000000-0005-0000-0000-000047000000}"/>
    <cellStyle name="Comma 4 2 5 4 2" xfId="567" xr:uid="{00000000-0005-0000-0000-000048000000}"/>
    <cellStyle name="Comma 4 2 5 5" xfId="186" xr:uid="{00000000-0005-0000-0000-000049000000}"/>
    <cellStyle name="Comma 4 2 5 6" xfId="420" xr:uid="{00000000-0005-0000-0000-00004A000000}"/>
    <cellStyle name="Comma 4 2 6" xfId="141" xr:uid="{00000000-0005-0000-0000-00004B000000}"/>
    <cellStyle name="Comma 4 2 6 2" xfId="209" xr:uid="{00000000-0005-0000-0000-00004C000000}"/>
    <cellStyle name="Comma 4 2 6 3" xfId="443" xr:uid="{00000000-0005-0000-0000-00004D000000}"/>
    <cellStyle name="Comma 4 2 7" xfId="267" xr:uid="{00000000-0005-0000-0000-00004E000000}"/>
    <cellStyle name="Comma 4 2 7 2" xfId="501" xr:uid="{00000000-0005-0000-0000-00004F000000}"/>
    <cellStyle name="Comma 4 2 8" xfId="324" xr:uid="{00000000-0005-0000-0000-000050000000}"/>
    <cellStyle name="Comma 4 2 8 2" xfId="558" xr:uid="{00000000-0005-0000-0000-000051000000}"/>
    <cellStyle name="Comma 4 2 9" xfId="150" xr:uid="{00000000-0005-0000-0000-000052000000}"/>
    <cellStyle name="Comma 4 3" xfId="79" xr:uid="{00000000-0005-0000-0000-000053000000}"/>
    <cellStyle name="Comma 4 3 2" xfId="105" xr:uid="{00000000-0005-0000-0000-000054000000}"/>
    <cellStyle name="Comma 4 3 2 2" xfId="218" xr:uid="{00000000-0005-0000-0000-000055000000}"/>
    <cellStyle name="Comma 4 3 2 2 2" xfId="452" xr:uid="{00000000-0005-0000-0000-000056000000}"/>
    <cellStyle name="Comma 4 3 2 3" xfId="276" xr:uid="{00000000-0005-0000-0000-000057000000}"/>
    <cellStyle name="Comma 4 3 2 3 2" xfId="510" xr:uid="{00000000-0005-0000-0000-000058000000}"/>
    <cellStyle name="Comma 4 3 2 4" xfId="335" xr:uid="{00000000-0005-0000-0000-000059000000}"/>
    <cellStyle name="Comma 4 3 2 4 2" xfId="569" xr:uid="{00000000-0005-0000-0000-00005A000000}"/>
    <cellStyle name="Comma 4 3 2 5" xfId="178" xr:uid="{00000000-0005-0000-0000-00005B000000}"/>
    <cellStyle name="Comma 4 3 2 6" xfId="412" xr:uid="{00000000-0005-0000-0000-00005C000000}"/>
    <cellStyle name="Comma 4 3 3" xfId="106" xr:uid="{00000000-0005-0000-0000-00005D000000}"/>
    <cellStyle name="Comma 4 3 3 2" xfId="219" xr:uid="{00000000-0005-0000-0000-00005E000000}"/>
    <cellStyle name="Comma 4 3 3 2 2" xfId="453" xr:uid="{00000000-0005-0000-0000-00005F000000}"/>
    <cellStyle name="Comma 4 3 3 3" xfId="277" xr:uid="{00000000-0005-0000-0000-000060000000}"/>
    <cellStyle name="Comma 4 3 3 3 2" xfId="511" xr:uid="{00000000-0005-0000-0000-000061000000}"/>
    <cellStyle name="Comma 4 3 3 4" xfId="337" xr:uid="{00000000-0005-0000-0000-000062000000}"/>
    <cellStyle name="Comma 4 3 3 4 2" xfId="571" xr:uid="{00000000-0005-0000-0000-000063000000}"/>
    <cellStyle name="Comma 4 3 3 5" xfId="199" xr:uid="{00000000-0005-0000-0000-000064000000}"/>
    <cellStyle name="Comma 4 3 3 6" xfId="433" xr:uid="{00000000-0005-0000-0000-000065000000}"/>
    <cellStyle name="Comma 4 3 4" xfId="217" xr:uid="{00000000-0005-0000-0000-000066000000}"/>
    <cellStyle name="Comma 4 3 4 2" xfId="451" xr:uid="{00000000-0005-0000-0000-000067000000}"/>
    <cellStyle name="Comma 4 3 5" xfId="275" xr:uid="{00000000-0005-0000-0000-000068000000}"/>
    <cellStyle name="Comma 4 3 5 2" xfId="509" xr:uid="{00000000-0005-0000-0000-000069000000}"/>
    <cellStyle name="Comma 4 3 6" xfId="334" xr:uid="{00000000-0005-0000-0000-00006A000000}"/>
    <cellStyle name="Comma 4 3 6 2" xfId="568" xr:uid="{00000000-0005-0000-0000-00006B000000}"/>
    <cellStyle name="Comma 4 3 7" xfId="156" xr:uid="{00000000-0005-0000-0000-00006C000000}"/>
    <cellStyle name="Comma 4 3 8" xfId="391" xr:uid="{00000000-0005-0000-0000-00006D000000}"/>
    <cellStyle name="Comma 4 4" xfId="58" xr:uid="{00000000-0005-0000-0000-00006E000000}"/>
    <cellStyle name="Comma 4 4 2" xfId="107" xr:uid="{00000000-0005-0000-0000-00006F000000}"/>
    <cellStyle name="Comma 4 4 2 2" xfId="221" xr:uid="{00000000-0005-0000-0000-000070000000}"/>
    <cellStyle name="Comma 4 4 2 2 2" xfId="455" xr:uid="{00000000-0005-0000-0000-000071000000}"/>
    <cellStyle name="Comma 4 4 2 3" xfId="279" xr:uid="{00000000-0005-0000-0000-000072000000}"/>
    <cellStyle name="Comma 4 4 2 3 2" xfId="513" xr:uid="{00000000-0005-0000-0000-000073000000}"/>
    <cellStyle name="Comma 4 4 2 4" xfId="339" xr:uid="{00000000-0005-0000-0000-000074000000}"/>
    <cellStyle name="Comma 4 4 2 4 2" xfId="573" xr:uid="{00000000-0005-0000-0000-000075000000}"/>
    <cellStyle name="Comma 4 4 2 5" xfId="192" xr:uid="{00000000-0005-0000-0000-000076000000}"/>
    <cellStyle name="Comma 4 4 2 6" xfId="426" xr:uid="{00000000-0005-0000-0000-000077000000}"/>
    <cellStyle name="Comma 4 4 3" xfId="220" xr:uid="{00000000-0005-0000-0000-000078000000}"/>
    <cellStyle name="Comma 4 4 3 2" xfId="454" xr:uid="{00000000-0005-0000-0000-000079000000}"/>
    <cellStyle name="Comma 4 4 4" xfId="278" xr:uid="{00000000-0005-0000-0000-00007A000000}"/>
    <cellStyle name="Comma 4 4 4 2" xfId="512" xr:uid="{00000000-0005-0000-0000-00007B000000}"/>
    <cellStyle name="Comma 4 4 5" xfId="338" xr:uid="{00000000-0005-0000-0000-00007C000000}"/>
    <cellStyle name="Comma 4 4 5 2" xfId="572" xr:uid="{00000000-0005-0000-0000-00007D000000}"/>
    <cellStyle name="Comma 4 4 6" xfId="170" xr:uid="{00000000-0005-0000-0000-00007E000000}"/>
    <cellStyle name="Comma 4 4 7" xfId="405" xr:uid="{00000000-0005-0000-0000-00007F000000}"/>
    <cellStyle name="Comma 4 5" xfId="108" xr:uid="{00000000-0005-0000-0000-000080000000}"/>
    <cellStyle name="Comma 4 5 2" xfId="222" xr:uid="{00000000-0005-0000-0000-000081000000}"/>
    <cellStyle name="Comma 4 5 2 2" xfId="456" xr:uid="{00000000-0005-0000-0000-000082000000}"/>
    <cellStyle name="Comma 4 5 3" xfId="280" xr:uid="{00000000-0005-0000-0000-000083000000}"/>
    <cellStyle name="Comma 4 5 3 2" xfId="514" xr:uid="{00000000-0005-0000-0000-000084000000}"/>
    <cellStyle name="Comma 4 5 4" xfId="340" xr:uid="{00000000-0005-0000-0000-000085000000}"/>
    <cellStyle name="Comma 4 5 4 2" xfId="574" xr:uid="{00000000-0005-0000-0000-000086000000}"/>
    <cellStyle name="Comma 4 5 5" xfId="163" xr:uid="{00000000-0005-0000-0000-000087000000}"/>
    <cellStyle name="Comma 4 5 6" xfId="398" xr:uid="{00000000-0005-0000-0000-000088000000}"/>
    <cellStyle name="Comma 4 6" xfId="109" xr:uid="{00000000-0005-0000-0000-000089000000}"/>
    <cellStyle name="Comma 4 6 2" xfId="223" xr:uid="{00000000-0005-0000-0000-00008A000000}"/>
    <cellStyle name="Comma 4 6 2 2" xfId="457" xr:uid="{00000000-0005-0000-0000-00008B000000}"/>
    <cellStyle name="Comma 4 6 3" xfId="281" xr:uid="{00000000-0005-0000-0000-00008C000000}"/>
    <cellStyle name="Comma 4 6 3 2" xfId="515" xr:uid="{00000000-0005-0000-0000-00008D000000}"/>
    <cellStyle name="Comma 4 6 4" xfId="341" xr:uid="{00000000-0005-0000-0000-00008E000000}"/>
    <cellStyle name="Comma 4 6 4 2" xfId="575" xr:uid="{00000000-0005-0000-0000-00008F000000}"/>
    <cellStyle name="Comma 4 6 5" xfId="185" xr:uid="{00000000-0005-0000-0000-000090000000}"/>
    <cellStyle name="Comma 4 6 6" xfId="419" xr:uid="{00000000-0005-0000-0000-000091000000}"/>
    <cellStyle name="Comma 4 7" xfId="140" xr:uid="{00000000-0005-0000-0000-000092000000}"/>
    <cellStyle name="Comma 4 7 2" xfId="208" xr:uid="{00000000-0005-0000-0000-000093000000}"/>
    <cellStyle name="Comma 4 7 3" xfId="442" xr:uid="{00000000-0005-0000-0000-000094000000}"/>
    <cellStyle name="Comma 4 8" xfId="266" xr:uid="{00000000-0005-0000-0000-000095000000}"/>
    <cellStyle name="Comma 4 8 2" xfId="500" xr:uid="{00000000-0005-0000-0000-000096000000}"/>
    <cellStyle name="Comma 4 9" xfId="323" xr:uid="{00000000-0005-0000-0000-000097000000}"/>
    <cellStyle name="Comma 4 9 2" xfId="557" xr:uid="{00000000-0005-0000-0000-000098000000}"/>
    <cellStyle name="Comma 5" xfId="7" xr:uid="{00000000-0005-0000-0000-000099000000}"/>
    <cellStyle name="Comma 5 10" xfId="386" xr:uid="{00000000-0005-0000-0000-00009A000000}"/>
    <cellStyle name="Comma 5 2" xfId="81" xr:uid="{00000000-0005-0000-0000-00009B000000}"/>
    <cellStyle name="Comma 5 2 2" xfId="110" xr:uid="{00000000-0005-0000-0000-00009C000000}"/>
    <cellStyle name="Comma 5 2 2 2" xfId="226" xr:uid="{00000000-0005-0000-0000-00009D000000}"/>
    <cellStyle name="Comma 5 2 2 2 2" xfId="460" xr:uid="{00000000-0005-0000-0000-00009E000000}"/>
    <cellStyle name="Comma 5 2 2 3" xfId="284" xr:uid="{00000000-0005-0000-0000-00009F000000}"/>
    <cellStyle name="Comma 5 2 2 3 2" xfId="518" xr:uid="{00000000-0005-0000-0000-0000A0000000}"/>
    <cellStyle name="Comma 5 2 2 4" xfId="343" xr:uid="{00000000-0005-0000-0000-0000A1000000}"/>
    <cellStyle name="Comma 5 2 2 4 2" xfId="577" xr:uid="{00000000-0005-0000-0000-0000A2000000}"/>
    <cellStyle name="Comma 5 2 2 5" xfId="180" xr:uid="{00000000-0005-0000-0000-0000A3000000}"/>
    <cellStyle name="Comma 5 2 2 6" xfId="414" xr:uid="{00000000-0005-0000-0000-0000A4000000}"/>
    <cellStyle name="Comma 5 2 3" xfId="111" xr:uid="{00000000-0005-0000-0000-0000A5000000}"/>
    <cellStyle name="Comma 5 2 3 2" xfId="227" xr:uid="{00000000-0005-0000-0000-0000A6000000}"/>
    <cellStyle name="Comma 5 2 3 2 2" xfId="461" xr:uid="{00000000-0005-0000-0000-0000A7000000}"/>
    <cellStyle name="Comma 5 2 3 3" xfId="285" xr:uid="{00000000-0005-0000-0000-0000A8000000}"/>
    <cellStyle name="Comma 5 2 3 3 2" xfId="519" xr:uid="{00000000-0005-0000-0000-0000A9000000}"/>
    <cellStyle name="Comma 5 2 3 4" xfId="344" xr:uid="{00000000-0005-0000-0000-0000AA000000}"/>
    <cellStyle name="Comma 5 2 3 4 2" xfId="578" xr:uid="{00000000-0005-0000-0000-0000AB000000}"/>
    <cellStyle name="Comma 5 2 3 5" xfId="201" xr:uid="{00000000-0005-0000-0000-0000AC000000}"/>
    <cellStyle name="Comma 5 2 3 6" xfId="435" xr:uid="{00000000-0005-0000-0000-0000AD000000}"/>
    <cellStyle name="Comma 5 2 4" xfId="225" xr:uid="{00000000-0005-0000-0000-0000AE000000}"/>
    <cellStyle name="Comma 5 2 4 2" xfId="459" xr:uid="{00000000-0005-0000-0000-0000AF000000}"/>
    <cellStyle name="Comma 5 2 5" xfId="283" xr:uid="{00000000-0005-0000-0000-0000B0000000}"/>
    <cellStyle name="Comma 5 2 5 2" xfId="517" xr:uid="{00000000-0005-0000-0000-0000B1000000}"/>
    <cellStyle name="Comma 5 2 6" xfId="342" xr:uid="{00000000-0005-0000-0000-0000B2000000}"/>
    <cellStyle name="Comma 5 2 6 2" xfId="576" xr:uid="{00000000-0005-0000-0000-0000B3000000}"/>
    <cellStyle name="Comma 5 2 7" xfId="158" xr:uid="{00000000-0005-0000-0000-0000B4000000}"/>
    <cellStyle name="Comma 5 2 8" xfId="393" xr:uid="{00000000-0005-0000-0000-0000B5000000}"/>
    <cellStyle name="Comma 5 3" xfId="60" xr:uid="{00000000-0005-0000-0000-0000B6000000}"/>
    <cellStyle name="Comma 5 3 2" xfId="112" xr:uid="{00000000-0005-0000-0000-0000B7000000}"/>
    <cellStyle name="Comma 5 3 2 2" xfId="229" xr:uid="{00000000-0005-0000-0000-0000B8000000}"/>
    <cellStyle name="Comma 5 3 2 2 2" xfId="463" xr:uid="{00000000-0005-0000-0000-0000B9000000}"/>
    <cellStyle name="Comma 5 3 2 3" xfId="287" xr:uid="{00000000-0005-0000-0000-0000BA000000}"/>
    <cellStyle name="Comma 5 3 2 3 2" xfId="521" xr:uid="{00000000-0005-0000-0000-0000BB000000}"/>
    <cellStyle name="Comma 5 3 2 4" xfId="346" xr:uid="{00000000-0005-0000-0000-0000BC000000}"/>
    <cellStyle name="Comma 5 3 2 4 2" xfId="580" xr:uid="{00000000-0005-0000-0000-0000BD000000}"/>
    <cellStyle name="Comma 5 3 2 5" xfId="194" xr:uid="{00000000-0005-0000-0000-0000BE000000}"/>
    <cellStyle name="Comma 5 3 2 6" xfId="428" xr:uid="{00000000-0005-0000-0000-0000BF000000}"/>
    <cellStyle name="Comma 5 3 3" xfId="228" xr:uid="{00000000-0005-0000-0000-0000C0000000}"/>
    <cellStyle name="Comma 5 3 3 2" xfId="462" xr:uid="{00000000-0005-0000-0000-0000C1000000}"/>
    <cellStyle name="Comma 5 3 4" xfId="286" xr:uid="{00000000-0005-0000-0000-0000C2000000}"/>
    <cellStyle name="Comma 5 3 4 2" xfId="520" xr:uid="{00000000-0005-0000-0000-0000C3000000}"/>
    <cellStyle name="Comma 5 3 5" xfId="345" xr:uid="{00000000-0005-0000-0000-0000C4000000}"/>
    <cellStyle name="Comma 5 3 5 2" xfId="579" xr:uid="{00000000-0005-0000-0000-0000C5000000}"/>
    <cellStyle name="Comma 5 3 6" xfId="172" xr:uid="{00000000-0005-0000-0000-0000C6000000}"/>
    <cellStyle name="Comma 5 3 7" xfId="407" xr:uid="{00000000-0005-0000-0000-0000C7000000}"/>
    <cellStyle name="Comma 5 4" xfId="113" xr:uid="{00000000-0005-0000-0000-0000C8000000}"/>
    <cellStyle name="Comma 5 4 2" xfId="230" xr:uid="{00000000-0005-0000-0000-0000C9000000}"/>
    <cellStyle name="Comma 5 4 2 2" xfId="464" xr:uid="{00000000-0005-0000-0000-0000CA000000}"/>
    <cellStyle name="Comma 5 4 3" xfId="288" xr:uid="{00000000-0005-0000-0000-0000CB000000}"/>
    <cellStyle name="Comma 5 4 3 2" xfId="522" xr:uid="{00000000-0005-0000-0000-0000CC000000}"/>
    <cellStyle name="Comma 5 4 4" xfId="347" xr:uid="{00000000-0005-0000-0000-0000CD000000}"/>
    <cellStyle name="Comma 5 4 4 2" xfId="581" xr:uid="{00000000-0005-0000-0000-0000CE000000}"/>
    <cellStyle name="Comma 5 4 5" xfId="165" xr:uid="{00000000-0005-0000-0000-0000CF000000}"/>
    <cellStyle name="Comma 5 4 6" xfId="400" xr:uid="{00000000-0005-0000-0000-0000D0000000}"/>
    <cellStyle name="Comma 5 5" xfId="114" xr:uid="{00000000-0005-0000-0000-0000D1000000}"/>
    <cellStyle name="Comma 5 5 2" xfId="231" xr:uid="{00000000-0005-0000-0000-0000D2000000}"/>
    <cellStyle name="Comma 5 5 2 2" xfId="465" xr:uid="{00000000-0005-0000-0000-0000D3000000}"/>
    <cellStyle name="Comma 5 5 3" xfId="289" xr:uid="{00000000-0005-0000-0000-0000D4000000}"/>
    <cellStyle name="Comma 5 5 3 2" xfId="523" xr:uid="{00000000-0005-0000-0000-0000D5000000}"/>
    <cellStyle name="Comma 5 5 4" xfId="349" xr:uid="{00000000-0005-0000-0000-0000D6000000}"/>
    <cellStyle name="Comma 5 5 4 2" xfId="583" xr:uid="{00000000-0005-0000-0000-0000D7000000}"/>
    <cellStyle name="Comma 5 5 5" xfId="187" xr:uid="{00000000-0005-0000-0000-0000D8000000}"/>
    <cellStyle name="Comma 5 5 6" xfId="421" xr:uid="{00000000-0005-0000-0000-0000D9000000}"/>
    <cellStyle name="Comma 5 6" xfId="142" xr:uid="{00000000-0005-0000-0000-0000DA000000}"/>
    <cellStyle name="Comma 5 6 2" xfId="224" xr:uid="{00000000-0005-0000-0000-0000DB000000}"/>
    <cellStyle name="Comma 5 6 3" xfId="458" xr:uid="{00000000-0005-0000-0000-0000DC000000}"/>
    <cellStyle name="Comma 5 7" xfId="282" xr:uid="{00000000-0005-0000-0000-0000DD000000}"/>
    <cellStyle name="Comma 5 7 2" xfId="516" xr:uid="{00000000-0005-0000-0000-0000DE000000}"/>
    <cellStyle name="Comma 5 8" xfId="325" xr:uid="{00000000-0005-0000-0000-0000DF000000}"/>
    <cellStyle name="Comma 5 8 2" xfId="559" xr:uid="{00000000-0005-0000-0000-0000E0000000}"/>
    <cellStyle name="Comma 5 9" xfId="151" xr:uid="{00000000-0005-0000-0000-0000E1000000}"/>
    <cellStyle name="Comma 7" xfId="619" xr:uid="{80191286-D288-4F9F-B1DB-DFCD3556C69A}"/>
    <cellStyle name="Currency" xfId="8" builtinId="4"/>
    <cellStyle name="Currency 2" xfId="9" xr:uid="{00000000-0005-0000-0000-0000E3000000}"/>
    <cellStyle name="Currency 2 2" xfId="10" xr:uid="{00000000-0005-0000-0000-0000E4000000}"/>
    <cellStyle name="Currency 2 2 2" xfId="83" xr:uid="{00000000-0005-0000-0000-0000E5000000}"/>
    <cellStyle name="Currency 2 2 3" xfId="62" xr:uid="{00000000-0005-0000-0000-0000E6000000}"/>
    <cellStyle name="Currency 2 3" xfId="82" xr:uid="{00000000-0005-0000-0000-0000E7000000}"/>
    <cellStyle name="Currency 2 4" xfId="61" xr:uid="{00000000-0005-0000-0000-0000E8000000}"/>
    <cellStyle name="Currency 3" xfId="11" xr:uid="{00000000-0005-0000-0000-0000E9000000}"/>
    <cellStyle name="Currency 3 10" xfId="326" xr:uid="{00000000-0005-0000-0000-0000EA000000}"/>
    <cellStyle name="Currency 3 10 2" xfId="560" xr:uid="{00000000-0005-0000-0000-0000EB000000}"/>
    <cellStyle name="Currency 3 11" xfId="152" xr:uid="{00000000-0005-0000-0000-0000EC000000}"/>
    <cellStyle name="Currency 3 12" xfId="387" xr:uid="{00000000-0005-0000-0000-0000ED000000}"/>
    <cellStyle name="Currency 3 2" xfId="12" xr:uid="{00000000-0005-0000-0000-0000EE000000}"/>
    <cellStyle name="Currency 3 2 10" xfId="388" xr:uid="{00000000-0005-0000-0000-0000EF000000}"/>
    <cellStyle name="Currency 3 2 2" xfId="85" xr:uid="{00000000-0005-0000-0000-0000F0000000}"/>
    <cellStyle name="Currency 3 2 2 2" xfId="115" xr:uid="{00000000-0005-0000-0000-0000F1000000}"/>
    <cellStyle name="Currency 3 2 2 2 2" xfId="234" xr:uid="{00000000-0005-0000-0000-0000F2000000}"/>
    <cellStyle name="Currency 3 2 2 2 2 2" xfId="468" xr:uid="{00000000-0005-0000-0000-0000F3000000}"/>
    <cellStyle name="Currency 3 2 2 2 3" xfId="292" xr:uid="{00000000-0005-0000-0000-0000F4000000}"/>
    <cellStyle name="Currency 3 2 2 2 3 2" xfId="526" xr:uid="{00000000-0005-0000-0000-0000F5000000}"/>
    <cellStyle name="Currency 3 2 2 2 4" xfId="351" xr:uid="{00000000-0005-0000-0000-0000F6000000}"/>
    <cellStyle name="Currency 3 2 2 2 4 2" xfId="585" xr:uid="{00000000-0005-0000-0000-0000F7000000}"/>
    <cellStyle name="Currency 3 2 2 2 5" xfId="182" xr:uid="{00000000-0005-0000-0000-0000F8000000}"/>
    <cellStyle name="Currency 3 2 2 2 6" xfId="416" xr:uid="{00000000-0005-0000-0000-0000F9000000}"/>
    <cellStyle name="Currency 3 2 2 3" xfId="116" xr:uid="{00000000-0005-0000-0000-0000FA000000}"/>
    <cellStyle name="Currency 3 2 2 3 2" xfId="235" xr:uid="{00000000-0005-0000-0000-0000FB000000}"/>
    <cellStyle name="Currency 3 2 2 3 2 2" xfId="469" xr:uid="{00000000-0005-0000-0000-0000FC000000}"/>
    <cellStyle name="Currency 3 2 2 3 3" xfId="293" xr:uid="{00000000-0005-0000-0000-0000FD000000}"/>
    <cellStyle name="Currency 3 2 2 3 3 2" xfId="527" xr:uid="{00000000-0005-0000-0000-0000FE000000}"/>
    <cellStyle name="Currency 3 2 2 3 4" xfId="352" xr:uid="{00000000-0005-0000-0000-0000FF000000}"/>
    <cellStyle name="Currency 3 2 2 3 4 2" xfId="586" xr:uid="{00000000-0005-0000-0000-000000010000}"/>
    <cellStyle name="Currency 3 2 2 3 5" xfId="203" xr:uid="{00000000-0005-0000-0000-000001010000}"/>
    <cellStyle name="Currency 3 2 2 3 6" xfId="437" xr:uid="{00000000-0005-0000-0000-000002010000}"/>
    <cellStyle name="Currency 3 2 2 4" xfId="233" xr:uid="{00000000-0005-0000-0000-000003010000}"/>
    <cellStyle name="Currency 3 2 2 4 2" xfId="467" xr:uid="{00000000-0005-0000-0000-000004010000}"/>
    <cellStyle name="Currency 3 2 2 5" xfId="291" xr:uid="{00000000-0005-0000-0000-000005010000}"/>
    <cellStyle name="Currency 3 2 2 5 2" xfId="525" xr:uid="{00000000-0005-0000-0000-000006010000}"/>
    <cellStyle name="Currency 3 2 2 6" xfId="350" xr:uid="{00000000-0005-0000-0000-000007010000}"/>
    <cellStyle name="Currency 3 2 2 6 2" xfId="584" xr:uid="{00000000-0005-0000-0000-000008010000}"/>
    <cellStyle name="Currency 3 2 2 7" xfId="160" xr:uid="{00000000-0005-0000-0000-000009010000}"/>
    <cellStyle name="Currency 3 2 2 8" xfId="395" xr:uid="{00000000-0005-0000-0000-00000A010000}"/>
    <cellStyle name="Currency 3 2 3" xfId="64" xr:uid="{00000000-0005-0000-0000-00000B010000}"/>
    <cellStyle name="Currency 3 2 3 2" xfId="117" xr:uid="{00000000-0005-0000-0000-00000C010000}"/>
    <cellStyle name="Currency 3 2 3 2 2" xfId="237" xr:uid="{00000000-0005-0000-0000-00000D010000}"/>
    <cellStyle name="Currency 3 2 3 2 2 2" xfId="471" xr:uid="{00000000-0005-0000-0000-00000E010000}"/>
    <cellStyle name="Currency 3 2 3 2 3" xfId="295" xr:uid="{00000000-0005-0000-0000-00000F010000}"/>
    <cellStyle name="Currency 3 2 3 2 3 2" xfId="529" xr:uid="{00000000-0005-0000-0000-000010010000}"/>
    <cellStyle name="Currency 3 2 3 2 4" xfId="354" xr:uid="{00000000-0005-0000-0000-000011010000}"/>
    <cellStyle name="Currency 3 2 3 2 4 2" xfId="588" xr:uid="{00000000-0005-0000-0000-000012010000}"/>
    <cellStyle name="Currency 3 2 3 2 5" xfId="196" xr:uid="{00000000-0005-0000-0000-000013010000}"/>
    <cellStyle name="Currency 3 2 3 2 6" xfId="430" xr:uid="{00000000-0005-0000-0000-000014010000}"/>
    <cellStyle name="Currency 3 2 3 3" xfId="236" xr:uid="{00000000-0005-0000-0000-000015010000}"/>
    <cellStyle name="Currency 3 2 3 3 2" xfId="470" xr:uid="{00000000-0005-0000-0000-000016010000}"/>
    <cellStyle name="Currency 3 2 3 4" xfId="294" xr:uid="{00000000-0005-0000-0000-000017010000}"/>
    <cellStyle name="Currency 3 2 3 4 2" xfId="528" xr:uid="{00000000-0005-0000-0000-000018010000}"/>
    <cellStyle name="Currency 3 2 3 5" xfId="353" xr:uid="{00000000-0005-0000-0000-000019010000}"/>
    <cellStyle name="Currency 3 2 3 5 2" xfId="587" xr:uid="{00000000-0005-0000-0000-00001A010000}"/>
    <cellStyle name="Currency 3 2 3 6" xfId="175" xr:uid="{00000000-0005-0000-0000-00001B010000}"/>
    <cellStyle name="Currency 3 2 3 7" xfId="409" xr:uid="{00000000-0005-0000-0000-00001C010000}"/>
    <cellStyle name="Currency 3 2 4" xfId="118" xr:uid="{00000000-0005-0000-0000-00001D010000}"/>
    <cellStyle name="Currency 3 2 4 2" xfId="238" xr:uid="{00000000-0005-0000-0000-00001E010000}"/>
    <cellStyle name="Currency 3 2 4 2 2" xfId="472" xr:uid="{00000000-0005-0000-0000-00001F010000}"/>
    <cellStyle name="Currency 3 2 4 3" xfId="296" xr:uid="{00000000-0005-0000-0000-000020010000}"/>
    <cellStyle name="Currency 3 2 4 3 2" xfId="530" xr:uid="{00000000-0005-0000-0000-000021010000}"/>
    <cellStyle name="Currency 3 2 4 4" xfId="355" xr:uid="{00000000-0005-0000-0000-000022010000}"/>
    <cellStyle name="Currency 3 2 4 4 2" xfId="589" xr:uid="{00000000-0005-0000-0000-000023010000}"/>
    <cellStyle name="Currency 3 2 4 5" xfId="167" xr:uid="{00000000-0005-0000-0000-000024010000}"/>
    <cellStyle name="Currency 3 2 4 6" xfId="402" xr:uid="{00000000-0005-0000-0000-000025010000}"/>
    <cellStyle name="Currency 3 2 5" xfId="119" xr:uid="{00000000-0005-0000-0000-000026010000}"/>
    <cellStyle name="Currency 3 2 5 2" xfId="239" xr:uid="{00000000-0005-0000-0000-000027010000}"/>
    <cellStyle name="Currency 3 2 5 2 2" xfId="473" xr:uid="{00000000-0005-0000-0000-000028010000}"/>
    <cellStyle name="Currency 3 2 5 3" xfId="297" xr:uid="{00000000-0005-0000-0000-000029010000}"/>
    <cellStyle name="Currency 3 2 5 3 2" xfId="531" xr:uid="{00000000-0005-0000-0000-00002A010000}"/>
    <cellStyle name="Currency 3 2 5 4" xfId="356" xr:uid="{00000000-0005-0000-0000-00002B010000}"/>
    <cellStyle name="Currency 3 2 5 4 2" xfId="590" xr:uid="{00000000-0005-0000-0000-00002C010000}"/>
    <cellStyle name="Currency 3 2 5 5" xfId="189" xr:uid="{00000000-0005-0000-0000-00002D010000}"/>
    <cellStyle name="Currency 3 2 5 6" xfId="423" xr:uid="{00000000-0005-0000-0000-00002E010000}"/>
    <cellStyle name="Currency 3 2 6" xfId="144" xr:uid="{00000000-0005-0000-0000-00002F010000}"/>
    <cellStyle name="Currency 3 2 6 2" xfId="232" xr:uid="{00000000-0005-0000-0000-000030010000}"/>
    <cellStyle name="Currency 3 2 6 3" xfId="466" xr:uid="{00000000-0005-0000-0000-000031010000}"/>
    <cellStyle name="Currency 3 2 7" xfId="290" xr:uid="{00000000-0005-0000-0000-000032010000}"/>
    <cellStyle name="Currency 3 2 7 2" xfId="524" xr:uid="{00000000-0005-0000-0000-000033010000}"/>
    <cellStyle name="Currency 3 2 8" xfId="327" xr:uid="{00000000-0005-0000-0000-000034010000}"/>
    <cellStyle name="Currency 3 2 8 2" xfId="561" xr:uid="{00000000-0005-0000-0000-000035010000}"/>
    <cellStyle name="Currency 3 2 9" xfId="153" xr:uid="{00000000-0005-0000-0000-000036010000}"/>
    <cellStyle name="Currency 3 3" xfId="84" xr:uid="{00000000-0005-0000-0000-000037010000}"/>
    <cellStyle name="Currency 3 3 2" xfId="120" xr:uid="{00000000-0005-0000-0000-000038010000}"/>
    <cellStyle name="Currency 3 3 2 2" xfId="241" xr:uid="{00000000-0005-0000-0000-000039010000}"/>
    <cellStyle name="Currency 3 3 2 2 2" xfId="475" xr:uid="{00000000-0005-0000-0000-00003A010000}"/>
    <cellStyle name="Currency 3 3 2 3" xfId="299" xr:uid="{00000000-0005-0000-0000-00003B010000}"/>
    <cellStyle name="Currency 3 3 2 3 2" xfId="533" xr:uid="{00000000-0005-0000-0000-00003C010000}"/>
    <cellStyle name="Currency 3 3 2 4" xfId="358" xr:uid="{00000000-0005-0000-0000-00003D010000}"/>
    <cellStyle name="Currency 3 3 2 4 2" xfId="592" xr:uid="{00000000-0005-0000-0000-00003E010000}"/>
    <cellStyle name="Currency 3 3 2 5" xfId="181" xr:uid="{00000000-0005-0000-0000-00003F010000}"/>
    <cellStyle name="Currency 3 3 2 6" xfId="415" xr:uid="{00000000-0005-0000-0000-000040010000}"/>
    <cellStyle name="Currency 3 3 3" xfId="121" xr:uid="{00000000-0005-0000-0000-000041010000}"/>
    <cellStyle name="Currency 3 3 3 2" xfId="242" xr:uid="{00000000-0005-0000-0000-000042010000}"/>
    <cellStyle name="Currency 3 3 3 2 2" xfId="476" xr:uid="{00000000-0005-0000-0000-000043010000}"/>
    <cellStyle name="Currency 3 3 3 3" xfId="300" xr:uid="{00000000-0005-0000-0000-000044010000}"/>
    <cellStyle name="Currency 3 3 3 3 2" xfId="534" xr:uid="{00000000-0005-0000-0000-000045010000}"/>
    <cellStyle name="Currency 3 3 3 4" xfId="359" xr:uid="{00000000-0005-0000-0000-000046010000}"/>
    <cellStyle name="Currency 3 3 3 4 2" xfId="593" xr:uid="{00000000-0005-0000-0000-000047010000}"/>
    <cellStyle name="Currency 3 3 3 5" xfId="202" xr:uid="{00000000-0005-0000-0000-000048010000}"/>
    <cellStyle name="Currency 3 3 3 6" xfId="436" xr:uid="{00000000-0005-0000-0000-000049010000}"/>
    <cellStyle name="Currency 3 3 4" xfId="240" xr:uid="{00000000-0005-0000-0000-00004A010000}"/>
    <cellStyle name="Currency 3 3 4 2" xfId="474" xr:uid="{00000000-0005-0000-0000-00004B010000}"/>
    <cellStyle name="Currency 3 3 5" xfId="298" xr:uid="{00000000-0005-0000-0000-00004C010000}"/>
    <cellStyle name="Currency 3 3 5 2" xfId="532" xr:uid="{00000000-0005-0000-0000-00004D010000}"/>
    <cellStyle name="Currency 3 3 6" xfId="357" xr:uid="{00000000-0005-0000-0000-00004E010000}"/>
    <cellStyle name="Currency 3 3 6 2" xfId="591" xr:uid="{00000000-0005-0000-0000-00004F010000}"/>
    <cellStyle name="Currency 3 3 7" xfId="159" xr:uid="{00000000-0005-0000-0000-000050010000}"/>
    <cellStyle name="Currency 3 3 8" xfId="394" xr:uid="{00000000-0005-0000-0000-000051010000}"/>
    <cellStyle name="Currency 3 4" xfId="63" xr:uid="{00000000-0005-0000-0000-000052010000}"/>
    <cellStyle name="Currency 3 4 2" xfId="122" xr:uid="{00000000-0005-0000-0000-000053010000}"/>
    <cellStyle name="Currency 3 4 2 2" xfId="244" xr:uid="{00000000-0005-0000-0000-000054010000}"/>
    <cellStyle name="Currency 3 4 2 2 2" xfId="478" xr:uid="{00000000-0005-0000-0000-000055010000}"/>
    <cellStyle name="Currency 3 4 2 3" xfId="302" xr:uid="{00000000-0005-0000-0000-000056010000}"/>
    <cellStyle name="Currency 3 4 2 3 2" xfId="536" xr:uid="{00000000-0005-0000-0000-000057010000}"/>
    <cellStyle name="Currency 3 4 2 4" xfId="361" xr:uid="{00000000-0005-0000-0000-000058010000}"/>
    <cellStyle name="Currency 3 4 2 4 2" xfId="595" xr:uid="{00000000-0005-0000-0000-000059010000}"/>
    <cellStyle name="Currency 3 4 2 5" xfId="195" xr:uid="{00000000-0005-0000-0000-00005A010000}"/>
    <cellStyle name="Currency 3 4 2 6" xfId="429" xr:uid="{00000000-0005-0000-0000-00005B010000}"/>
    <cellStyle name="Currency 3 4 3" xfId="243" xr:uid="{00000000-0005-0000-0000-00005C010000}"/>
    <cellStyle name="Currency 3 4 3 2" xfId="477" xr:uid="{00000000-0005-0000-0000-00005D010000}"/>
    <cellStyle name="Currency 3 4 4" xfId="301" xr:uid="{00000000-0005-0000-0000-00005E010000}"/>
    <cellStyle name="Currency 3 4 4 2" xfId="535" xr:uid="{00000000-0005-0000-0000-00005F010000}"/>
    <cellStyle name="Currency 3 4 5" xfId="360" xr:uid="{00000000-0005-0000-0000-000060010000}"/>
    <cellStyle name="Currency 3 4 5 2" xfId="594" xr:uid="{00000000-0005-0000-0000-000061010000}"/>
    <cellStyle name="Currency 3 4 6" xfId="174" xr:uid="{00000000-0005-0000-0000-000062010000}"/>
    <cellStyle name="Currency 3 4 7" xfId="408" xr:uid="{00000000-0005-0000-0000-000063010000}"/>
    <cellStyle name="Currency 3 5" xfId="123" xr:uid="{00000000-0005-0000-0000-000064010000}"/>
    <cellStyle name="Currency 3 5 2" xfId="245" xr:uid="{00000000-0005-0000-0000-000065010000}"/>
    <cellStyle name="Currency 3 5 2 2" xfId="479" xr:uid="{00000000-0005-0000-0000-000066010000}"/>
    <cellStyle name="Currency 3 5 3" xfId="303" xr:uid="{00000000-0005-0000-0000-000067010000}"/>
    <cellStyle name="Currency 3 5 3 2" xfId="537" xr:uid="{00000000-0005-0000-0000-000068010000}"/>
    <cellStyle name="Currency 3 5 4" xfId="362" xr:uid="{00000000-0005-0000-0000-000069010000}"/>
    <cellStyle name="Currency 3 5 4 2" xfId="596" xr:uid="{00000000-0005-0000-0000-00006A010000}"/>
    <cellStyle name="Currency 3 5 5" xfId="166" xr:uid="{00000000-0005-0000-0000-00006B010000}"/>
    <cellStyle name="Currency 3 5 6" xfId="401" xr:uid="{00000000-0005-0000-0000-00006C010000}"/>
    <cellStyle name="Currency 3 6" xfId="124" xr:uid="{00000000-0005-0000-0000-00006D010000}"/>
    <cellStyle name="Currency 3 6 2" xfId="246" xr:uid="{00000000-0005-0000-0000-00006E010000}"/>
    <cellStyle name="Currency 3 6 2 2" xfId="480" xr:uid="{00000000-0005-0000-0000-00006F010000}"/>
    <cellStyle name="Currency 3 6 3" xfId="304" xr:uid="{00000000-0005-0000-0000-000070010000}"/>
    <cellStyle name="Currency 3 6 3 2" xfId="538" xr:uid="{00000000-0005-0000-0000-000071010000}"/>
    <cellStyle name="Currency 3 6 4" xfId="363" xr:uid="{00000000-0005-0000-0000-000072010000}"/>
    <cellStyle name="Currency 3 6 4 2" xfId="597" xr:uid="{00000000-0005-0000-0000-000073010000}"/>
    <cellStyle name="Currency 3 6 5" xfId="188" xr:uid="{00000000-0005-0000-0000-000074010000}"/>
    <cellStyle name="Currency 3 6 6" xfId="422" xr:uid="{00000000-0005-0000-0000-000075010000}"/>
    <cellStyle name="Currency 3 7" xfId="143" xr:uid="{00000000-0005-0000-0000-000076010000}"/>
    <cellStyle name="Currency 3 7 2" xfId="321" xr:uid="{00000000-0005-0000-0000-000077010000}"/>
    <cellStyle name="Currency 3 7 2 2" xfId="555" xr:uid="{00000000-0005-0000-0000-000078010000}"/>
    <cellStyle name="Currency 3 7 3" xfId="379" xr:uid="{00000000-0005-0000-0000-000079010000}"/>
    <cellStyle name="Currency 3 7 3 2" xfId="613" xr:uid="{00000000-0005-0000-0000-00007A010000}"/>
    <cellStyle name="Currency 3 7 4" xfId="263" xr:uid="{00000000-0005-0000-0000-00007B010000}"/>
    <cellStyle name="Currency 3 7 5" xfId="497" xr:uid="{00000000-0005-0000-0000-00007C010000}"/>
    <cellStyle name="Currency 3 8" xfId="207" xr:uid="{00000000-0005-0000-0000-00007D010000}"/>
    <cellStyle name="Currency 3 8 2" xfId="441" xr:uid="{00000000-0005-0000-0000-00007E010000}"/>
    <cellStyle name="Currency 3 9" xfId="265" xr:uid="{00000000-0005-0000-0000-00007F010000}"/>
    <cellStyle name="Currency 3 9 2" xfId="499" xr:uid="{00000000-0005-0000-0000-000080010000}"/>
    <cellStyle name="Hyperlink" xfId="13" builtinId="8" customBuiltin="1"/>
    <cellStyle name="Hyperlink 2" xfId="14" xr:uid="{00000000-0005-0000-0000-000082010000}"/>
    <cellStyle name="Hyperlink 3" xfId="616" xr:uid="{7D00ABC8-734B-4E50-9DC3-108D3C9FDCA6}"/>
    <cellStyle name="Normal" xfId="0" builtinId="0"/>
    <cellStyle name="Normal 10" xfId="15" xr:uid="{00000000-0005-0000-0000-000084010000}"/>
    <cellStyle name="Normal 10 2" xfId="86" xr:uid="{00000000-0005-0000-0000-000085010000}"/>
    <cellStyle name="Normal 11" xfId="16" xr:uid="{00000000-0005-0000-0000-000086010000}"/>
    <cellStyle name="Normal 11 2" xfId="87" xr:uid="{00000000-0005-0000-0000-000087010000}"/>
    <cellStyle name="Normal 12" xfId="17" xr:uid="{00000000-0005-0000-0000-000088010000}"/>
    <cellStyle name="Normal 12 2" xfId="18" xr:uid="{00000000-0005-0000-0000-000089010000}"/>
    <cellStyle name="Normal 12 2 2" xfId="19" xr:uid="{00000000-0005-0000-0000-00008A010000}"/>
    <cellStyle name="Normal 12 3" xfId="20" xr:uid="{00000000-0005-0000-0000-00008B010000}"/>
    <cellStyle name="Normal 13" xfId="21" xr:uid="{00000000-0005-0000-0000-00008C010000}"/>
    <cellStyle name="Normal 13 2" xfId="88" xr:uid="{00000000-0005-0000-0000-00008D010000}"/>
    <cellStyle name="Normal 13 3" xfId="65" xr:uid="{00000000-0005-0000-0000-00008E010000}"/>
    <cellStyle name="Normal 13 4" xfId="125" xr:uid="{00000000-0005-0000-0000-00008F010000}"/>
    <cellStyle name="Normal 14" xfId="22" xr:uid="{00000000-0005-0000-0000-000090010000}"/>
    <cellStyle name="Normal 14 10" xfId="389" xr:uid="{00000000-0005-0000-0000-000091010000}"/>
    <cellStyle name="Normal 14 2" xfId="89" xr:uid="{00000000-0005-0000-0000-000092010000}"/>
    <cellStyle name="Normal 14 2 2" xfId="126" xr:uid="{00000000-0005-0000-0000-000093010000}"/>
    <cellStyle name="Normal 14 2 2 2" xfId="249" xr:uid="{00000000-0005-0000-0000-000094010000}"/>
    <cellStyle name="Normal 14 2 2 2 2" xfId="483" xr:uid="{00000000-0005-0000-0000-000095010000}"/>
    <cellStyle name="Normal 14 2 2 3" xfId="307" xr:uid="{00000000-0005-0000-0000-000096010000}"/>
    <cellStyle name="Normal 14 2 2 3 2" xfId="541" xr:uid="{00000000-0005-0000-0000-000097010000}"/>
    <cellStyle name="Normal 14 2 2 4" xfId="365" xr:uid="{00000000-0005-0000-0000-000098010000}"/>
    <cellStyle name="Normal 14 2 2 4 2" xfId="599" xr:uid="{00000000-0005-0000-0000-000099010000}"/>
    <cellStyle name="Normal 14 2 2 5" xfId="183" xr:uid="{00000000-0005-0000-0000-00009A010000}"/>
    <cellStyle name="Normal 14 2 2 6" xfId="417" xr:uid="{00000000-0005-0000-0000-00009B010000}"/>
    <cellStyle name="Normal 14 2 3" xfId="127" xr:uid="{00000000-0005-0000-0000-00009C010000}"/>
    <cellStyle name="Normal 14 2 3 2" xfId="250" xr:uid="{00000000-0005-0000-0000-00009D010000}"/>
    <cellStyle name="Normal 14 2 3 2 2" xfId="484" xr:uid="{00000000-0005-0000-0000-00009E010000}"/>
    <cellStyle name="Normal 14 2 3 3" xfId="308" xr:uid="{00000000-0005-0000-0000-00009F010000}"/>
    <cellStyle name="Normal 14 2 3 3 2" xfId="542" xr:uid="{00000000-0005-0000-0000-0000A0010000}"/>
    <cellStyle name="Normal 14 2 3 4" xfId="366" xr:uid="{00000000-0005-0000-0000-0000A1010000}"/>
    <cellStyle name="Normal 14 2 3 4 2" xfId="600" xr:uid="{00000000-0005-0000-0000-0000A2010000}"/>
    <cellStyle name="Normal 14 2 3 5" xfId="204" xr:uid="{00000000-0005-0000-0000-0000A3010000}"/>
    <cellStyle name="Normal 14 2 3 6" xfId="438" xr:uid="{00000000-0005-0000-0000-0000A4010000}"/>
    <cellStyle name="Normal 14 2 4" xfId="248" xr:uid="{00000000-0005-0000-0000-0000A5010000}"/>
    <cellStyle name="Normal 14 2 4 2" xfId="482" xr:uid="{00000000-0005-0000-0000-0000A6010000}"/>
    <cellStyle name="Normal 14 2 5" xfId="306" xr:uid="{00000000-0005-0000-0000-0000A7010000}"/>
    <cellStyle name="Normal 14 2 5 2" xfId="540" xr:uid="{00000000-0005-0000-0000-0000A8010000}"/>
    <cellStyle name="Normal 14 2 6" xfId="364" xr:uid="{00000000-0005-0000-0000-0000A9010000}"/>
    <cellStyle name="Normal 14 2 6 2" xfId="598" xr:uid="{00000000-0005-0000-0000-0000AA010000}"/>
    <cellStyle name="Normal 14 2 7" xfId="161" xr:uid="{00000000-0005-0000-0000-0000AB010000}"/>
    <cellStyle name="Normal 14 2 8" xfId="396" xr:uid="{00000000-0005-0000-0000-0000AC010000}"/>
    <cellStyle name="Normal 14 3" xfId="66" xr:uid="{00000000-0005-0000-0000-0000AD010000}"/>
    <cellStyle name="Normal 14 3 2" xfId="128" xr:uid="{00000000-0005-0000-0000-0000AE010000}"/>
    <cellStyle name="Normal 14 3 2 2" xfId="252" xr:uid="{00000000-0005-0000-0000-0000AF010000}"/>
    <cellStyle name="Normal 14 3 2 2 2" xfId="486" xr:uid="{00000000-0005-0000-0000-0000B0010000}"/>
    <cellStyle name="Normal 14 3 2 3" xfId="310" xr:uid="{00000000-0005-0000-0000-0000B1010000}"/>
    <cellStyle name="Normal 14 3 2 3 2" xfId="544" xr:uid="{00000000-0005-0000-0000-0000B2010000}"/>
    <cellStyle name="Normal 14 3 2 4" xfId="368" xr:uid="{00000000-0005-0000-0000-0000B3010000}"/>
    <cellStyle name="Normal 14 3 2 4 2" xfId="602" xr:uid="{00000000-0005-0000-0000-0000B4010000}"/>
    <cellStyle name="Normal 14 3 2 5" xfId="197" xr:uid="{00000000-0005-0000-0000-0000B5010000}"/>
    <cellStyle name="Normal 14 3 2 6" xfId="431" xr:uid="{00000000-0005-0000-0000-0000B6010000}"/>
    <cellStyle name="Normal 14 3 3" xfId="251" xr:uid="{00000000-0005-0000-0000-0000B7010000}"/>
    <cellStyle name="Normal 14 3 3 2" xfId="485" xr:uid="{00000000-0005-0000-0000-0000B8010000}"/>
    <cellStyle name="Normal 14 3 4" xfId="309" xr:uid="{00000000-0005-0000-0000-0000B9010000}"/>
    <cellStyle name="Normal 14 3 4 2" xfId="543" xr:uid="{00000000-0005-0000-0000-0000BA010000}"/>
    <cellStyle name="Normal 14 3 5" xfId="367" xr:uid="{00000000-0005-0000-0000-0000BB010000}"/>
    <cellStyle name="Normal 14 3 5 2" xfId="601" xr:uid="{00000000-0005-0000-0000-0000BC010000}"/>
    <cellStyle name="Normal 14 3 6" xfId="176" xr:uid="{00000000-0005-0000-0000-0000BD010000}"/>
    <cellStyle name="Normal 14 3 7" xfId="410" xr:uid="{00000000-0005-0000-0000-0000BE010000}"/>
    <cellStyle name="Normal 14 4" xfId="129" xr:uid="{00000000-0005-0000-0000-0000BF010000}"/>
    <cellStyle name="Normal 14 4 2" xfId="253" xr:uid="{00000000-0005-0000-0000-0000C0010000}"/>
    <cellStyle name="Normal 14 4 2 2" xfId="487" xr:uid="{00000000-0005-0000-0000-0000C1010000}"/>
    <cellStyle name="Normal 14 4 3" xfId="311" xr:uid="{00000000-0005-0000-0000-0000C2010000}"/>
    <cellStyle name="Normal 14 4 3 2" xfId="545" xr:uid="{00000000-0005-0000-0000-0000C3010000}"/>
    <cellStyle name="Normal 14 4 4" xfId="369" xr:uid="{00000000-0005-0000-0000-0000C4010000}"/>
    <cellStyle name="Normal 14 4 4 2" xfId="603" xr:uid="{00000000-0005-0000-0000-0000C5010000}"/>
    <cellStyle name="Normal 14 4 5" xfId="168" xr:uid="{00000000-0005-0000-0000-0000C6010000}"/>
    <cellStyle name="Normal 14 4 6" xfId="403" xr:uid="{00000000-0005-0000-0000-0000C7010000}"/>
    <cellStyle name="Normal 14 5" xfId="130" xr:uid="{00000000-0005-0000-0000-0000C8010000}"/>
    <cellStyle name="Normal 14 5 2" xfId="254" xr:uid="{00000000-0005-0000-0000-0000C9010000}"/>
    <cellStyle name="Normal 14 5 2 2" xfId="488" xr:uid="{00000000-0005-0000-0000-0000CA010000}"/>
    <cellStyle name="Normal 14 5 3" xfId="312" xr:uid="{00000000-0005-0000-0000-0000CB010000}"/>
    <cellStyle name="Normal 14 5 3 2" xfId="546" xr:uid="{00000000-0005-0000-0000-0000CC010000}"/>
    <cellStyle name="Normal 14 5 4" xfId="370" xr:uid="{00000000-0005-0000-0000-0000CD010000}"/>
    <cellStyle name="Normal 14 5 4 2" xfId="604" xr:uid="{00000000-0005-0000-0000-0000CE010000}"/>
    <cellStyle name="Normal 14 5 5" xfId="190" xr:uid="{00000000-0005-0000-0000-0000CF010000}"/>
    <cellStyle name="Normal 14 5 6" xfId="424" xr:uid="{00000000-0005-0000-0000-0000D0010000}"/>
    <cellStyle name="Normal 14 6" xfId="145" xr:uid="{00000000-0005-0000-0000-0000D1010000}"/>
    <cellStyle name="Normal 14 6 2" xfId="247" xr:uid="{00000000-0005-0000-0000-0000D2010000}"/>
    <cellStyle name="Normal 14 6 3" xfId="481" xr:uid="{00000000-0005-0000-0000-0000D3010000}"/>
    <cellStyle name="Normal 14 7" xfId="305" xr:uid="{00000000-0005-0000-0000-0000D4010000}"/>
    <cellStyle name="Normal 14 7 2" xfId="539" xr:uid="{00000000-0005-0000-0000-0000D5010000}"/>
    <cellStyle name="Normal 14 8" xfId="336" xr:uid="{00000000-0005-0000-0000-0000D6010000}"/>
    <cellStyle name="Normal 14 8 2" xfId="570" xr:uid="{00000000-0005-0000-0000-0000D7010000}"/>
    <cellStyle name="Normal 14 9" xfId="154" xr:uid="{00000000-0005-0000-0000-0000D8010000}"/>
    <cellStyle name="Normal 15" xfId="23" xr:uid="{00000000-0005-0000-0000-0000D9010000}"/>
    <cellStyle name="Normal 15 2" xfId="67" xr:uid="{00000000-0005-0000-0000-0000DA010000}"/>
    <cellStyle name="Normal 15 3" xfId="131" xr:uid="{00000000-0005-0000-0000-0000DB010000}"/>
    <cellStyle name="Normal 15 4" xfId="618" xr:uid="{8771B14A-88FC-4783-A40F-F0F07D856151}"/>
    <cellStyle name="Normal 16" xfId="24" xr:uid="{00000000-0005-0000-0000-0000DC010000}"/>
    <cellStyle name="Normal 16 2" xfId="90" xr:uid="{00000000-0005-0000-0000-0000DD010000}"/>
    <cellStyle name="Normal 16 3" xfId="68" xr:uid="{00000000-0005-0000-0000-0000DE010000}"/>
    <cellStyle name="Normal 16 4" xfId="132" xr:uid="{00000000-0005-0000-0000-0000DF010000}"/>
    <cellStyle name="Normal 17" xfId="25" xr:uid="{00000000-0005-0000-0000-0000E0010000}"/>
    <cellStyle name="Normal 17 2" xfId="146" xr:uid="{00000000-0005-0000-0000-0000E1010000}"/>
    <cellStyle name="Normal 18" xfId="148" xr:uid="{00000000-0005-0000-0000-0000E2010000}"/>
    <cellStyle name="Normal 19" xfId="173" xr:uid="{00000000-0005-0000-0000-0000E3010000}"/>
    <cellStyle name="Normal 2" xfId="26" xr:uid="{00000000-0005-0000-0000-0000E4010000}"/>
    <cellStyle name="Normal 2 2" xfId="27" xr:uid="{00000000-0005-0000-0000-0000E5010000}"/>
    <cellStyle name="Normal 2 2 2" xfId="28" xr:uid="{00000000-0005-0000-0000-0000E6010000}"/>
    <cellStyle name="Normal 2 2 2 2" xfId="29" xr:uid="{00000000-0005-0000-0000-0000E7010000}"/>
    <cellStyle name="Normal 2 2 2 2 2" xfId="92" xr:uid="{00000000-0005-0000-0000-0000E8010000}"/>
    <cellStyle name="Normal 2 2 2 3" xfId="91" xr:uid="{00000000-0005-0000-0000-0000E9010000}"/>
    <cellStyle name="Normal 2 2 2 4" xfId="615" xr:uid="{DAC2D325-AB04-4590-8E62-FA43E1E6C826}"/>
    <cellStyle name="Normal 2 2 3" xfId="30" xr:uid="{00000000-0005-0000-0000-0000EA010000}"/>
    <cellStyle name="Normal 2 2 3 2" xfId="31" xr:uid="{00000000-0005-0000-0000-0000EB010000}"/>
    <cellStyle name="Normal 2 3" xfId="32" xr:uid="{00000000-0005-0000-0000-0000EC010000}"/>
    <cellStyle name="Normal 2 3 2" xfId="33" xr:uid="{00000000-0005-0000-0000-0000ED010000}"/>
    <cellStyle name="Normal 2 4" xfId="34" xr:uid="{00000000-0005-0000-0000-0000EE010000}"/>
    <cellStyle name="Normal 20" xfId="380" xr:uid="{00000000-0005-0000-0000-0000EF010000}"/>
    <cellStyle name="Normal 21" xfId="382" xr:uid="{00000000-0005-0000-0000-0000F0010000}"/>
    <cellStyle name="Normal 22" xfId="381" xr:uid="{00000000-0005-0000-0000-0000F1010000}"/>
    <cellStyle name="Normal 23" xfId="614" xr:uid="{27508A52-E8C3-4F43-9470-1C42232C9EE3}"/>
    <cellStyle name="Normal 3" xfId="35" xr:uid="{00000000-0005-0000-0000-0000F2010000}"/>
    <cellStyle name="Normal 3 2" xfId="36" xr:uid="{00000000-0005-0000-0000-0000F3010000}"/>
    <cellStyle name="Normal 3 2 2" xfId="37" xr:uid="{00000000-0005-0000-0000-0000F4010000}"/>
    <cellStyle name="Normal 3 3" xfId="38" xr:uid="{00000000-0005-0000-0000-0000F5010000}"/>
    <cellStyle name="Normal 3 3 2" xfId="93" xr:uid="{00000000-0005-0000-0000-0000F6010000}"/>
    <cellStyle name="Normal 3 4" xfId="39" xr:uid="{00000000-0005-0000-0000-0000F7010000}"/>
    <cellStyle name="Normal 3 4 2" xfId="40" xr:uid="{00000000-0005-0000-0000-0000F8010000}"/>
    <cellStyle name="Normal 3 5" xfId="41" xr:uid="{00000000-0005-0000-0000-0000F9010000}"/>
    <cellStyle name="Normal 4" xfId="42" xr:uid="{00000000-0005-0000-0000-0000FA010000}"/>
    <cellStyle name="Normal 4 2" xfId="43" xr:uid="{00000000-0005-0000-0000-0000FB010000}"/>
    <cellStyle name="Normal 5" xfId="44" xr:uid="{00000000-0005-0000-0000-0000FC010000}"/>
    <cellStyle name="Normal 5 2" xfId="45" xr:uid="{00000000-0005-0000-0000-0000FD010000}"/>
    <cellStyle name="Normal 5 3" xfId="94" xr:uid="{00000000-0005-0000-0000-0000FE010000}"/>
    <cellStyle name="Normal 5 4" xfId="69" xr:uid="{00000000-0005-0000-0000-0000FF010000}"/>
    <cellStyle name="Normal 5 5" xfId="133" xr:uid="{00000000-0005-0000-0000-000000020000}"/>
    <cellStyle name="Normal 6" xfId="46" xr:uid="{00000000-0005-0000-0000-000001020000}"/>
    <cellStyle name="Normal 6 2" xfId="47" xr:uid="{00000000-0005-0000-0000-000002020000}"/>
    <cellStyle name="Normal 6 2 10" xfId="155" xr:uid="{00000000-0005-0000-0000-000003020000}"/>
    <cellStyle name="Normal 6 2 11" xfId="390" xr:uid="{00000000-0005-0000-0000-000004020000}"/>
    <cellStyle name="Normal 6 2 2" xfId="96" xr:uid="{00000000-0005-0000-0000-000005020000}"/>
    <cellStyle name="Normal 6 2 2 2" xfId="134" xr:uid="{00000000-0005-0000-0000-000006020000}"/>
    <cellStyle name="Normal 6 2 2 2 2" xfId="256" xr:uid="{00000000-0005-0000-0000-000007020000}"/>
    <cellStyle name="Normal 6 2 2 2 2 2" xfId="490" xr:uid="{00000000-0005-0000-0000-000008020000}"/>
    <cellStyle name="Normal 6 2 2 2 3" xfId="314" xr:uid="{00000000-0005-0000-0000-000009020000}"/>
    <cellStyle name="Normal 6 2 2 2 3 2" xfId="548" xr:uid="{00000000-0005-0000-0000-00000A020000}"/>
    <cellStyle name="Normal 6 2 2 2 4" xfId="372" xr:uid="{00000000-0005-0000-0000-00000B020000}"/>
    <cellStyle name="Normal 6 2 2 2 4 2" xfId="606" xr:uid="{00000000-0005-0000-0000-00000C020000}"/>
    <cellStyle name="Normal 6 2 2 2 5" xfId="184" xr:uid="{00000000-0005-0000-0000-00000D020000}"/>
    <cellStyle name="Normal 6 2 2 2 6" xfId="418" xr:uid="{00000000-0005-0000-0000-00000E020000}"/>
    <cellStyle name="Normal 6 2 2 3" xfId="135" xr:uid="{00000000-0005-0000-0000-00000F020000}"/>
    <cellStyle name="Normal 6 2 2 3 2" xfId="257" xr:uid="{00000000-0005-0000-0000-000010020000}"/>
    <cellStyle name="Normal 6 2 2 3 2 2" xfId="491" xr:uid="{00000000-0005-0000-0000-000011020000}"/>
    <cellStyle name="Normal 6 2 2 3 3" xfId="315" xr:uid="{00000000-0005-0000-0000-000012020000}"/>
    <cellStyle name="Normal 6 2 2 3 3 2" xfId="549" xr:uid="{00000000-0005-0000-0000-000013020000}"/>
    <cellStyle name="Normal 6 2 2 3 4" xfId="373" xr:uid="{00000000-0005-0000-0000-000014020000}"/>
    <cellStyle name="Normal 6 2 2 3 4 2" xfId="607" xr:uid="{00000000-0005-0000-0000-000015020000}"/>
    <cellStyle name="Normal 6 2 2 3 5" xfId="205" xr:uid="{00000000-0005-0000-0000-000016020000}"/>
    <cellStyle name="Normal 6 2 2 3 6" xfId="439" xr:uid="{00000000-0005-0000-0000-000017020000}"/>
    <cellStyle name="Normal 6 2 2 4" xfId="255" xr:uid="{00000000-0005-0000-0000-000018020000}"/>
    <cellStyle name="Normal 6 2 2 4 2" xfId="489" xr:uid="{00000000-0005-0000-0000-000019020000}"/>
    <cellStyle name="Normal 6 2 2 5" xfId="313" xr:uid="{00000000-0005-0000-0000-00001A020000}"/>
    <cellStyle name="Normal 6 2 2 5 2" xfId="547" xr:uid="{00000000-0005-0000-0000-00001B020000}"/>
    <cellStyle name="Normal 6 2 2 6" xfId="371" xr:uid="{00000000-0005-0000-0000-00001C020000}"/>
    <cellStyle name="Normal 6 2 2 6 2" xfId="605" xr:uid="{00000000-0005-0000-0000-00001D020000}"/>
    <cellStyle name="Normal 6 2 2 7" xfId="162" xr:uid="{00000000-0005-0000-0000-00001E020000}"/>
    <cellStyle name="Normal 6 2 2 8" xfId="397" xr:uid="{00000000-0005-0000-0000-00001F020000}"/>
    <cellStyle name="Normal 6 2 3" xfId="71" xr:uid="{00000000-0005-0000-0000-000020020000}"/>
    <cellStyle name="Normal 6 2 3 2" xfId="136" xr:uid="{00000000-0005-0000-0000-000021020000}"/>
    <cellStyle name="Normal 6 2 3 2 2" xfId="259" xr:uid="{00000000-0005-0000-0000-000022020000}"/>
    <cellStyle name="Normal 6 2 3 2 2 2" xfId="493" xr:uid="{00000000-0005-0000-0000-000023020000}"/>
    <cellStyle name="Normal 6 2 3 2 3" xfId="317" xr:uid="{00000000-0005-0000-0000-000024020000}"/>
    <cellStyle name="Normal 6 2 3 2 3 2" xfId="551" xr:uid="{00000000-0005-0000-0000-000025020000}"/>
    <cellStyle name="Normal 6 2 3 2 4" xfId="375" xr:uid="{00000000-0005-0000-0000-000026020000}"/>
    <cellStyle name="Normal 6 2 3 2 4 2" xfId="609" xr:uid="{00000000-0005-0000-0000-000027020000}"/>
    <cellStyle name="Normal 6 2 3 2 5" xfId="198" xr:uid="{00000000-0005-0000-0000-000028020000}"/>
    <cellStyle name="Normal 6 2 3 2 6" xfId="432" xr:uid="{00000000-0005-0000-0000-000029020000}"/>
    <cellStyle name="Normal 6 2 3 3" xfId="258" xr:uid="{00000000-0005-0000-0000-00002A020000}"/>
    <cellStyle name="Normal 6 2 3 3 2" xfId="492" xr:uid="{00000000-0005-0000-0000-00002B020000}"/>
    <cellStyle name="Normal 6 2 3 4" xfId="316" xr:uid="{00000000-0005-0000-0000-00002C020000}"/>
    <cellStyle name="Normal 6 2 3 4 2" xfId="550" xr:uid="{00000000-0005-0000-0000-00002D020000}"/>
    <cellStyle name="Normal 6 2 3 5" xfId="374" xr:uid="{00000000-0005-0000-0000-00002E020000}"/>
    <cellStyle name="Normal 6 2 3 5 2" xfId="608" xr:uid="{00000000-0005-0000-0000-00002F020000}"/>
    <cellStyle name="Normal 6 2 3 6" xfId="177" xr:uid="{00000000-0005-0000-0000-000030020000}"/>
    <cellStyle name="Normal 6 2 3 7" xfId="411" xr:uid="{00000000-0005-0000-0000-000031020000}"/>
    <cellStyle name="Normal 6 2 4" xfId="137" xr:uid="{00000000-0005-0000-0000-000032020000}"/>
    <cellStyle name="Normal 6 2 4 2" xfId="260" xr:uid="{00000000-0005-0000-0000-000033020000}"/>
    <cellStyle name="Normal 6 2 4 2 2" xfId="494" xr:uid="{00000000-0005-0000-0000-000034020000}"/>
    <cellStyle name="Normal 6 2 4 3" xfId="318" xr:uid="{00000000-0005-0000-0000-000035020000}"/>
    <cellStyle name="Normal 6 2 4 3 2" xfId="552" xr:uid="{00000000-0005-0000-0000-000036020000}"/>
    <cellStyle name="Normal 6 2 4 4" xfId="376" xr:uid="{00000000-0005-0000-0000-000037020000}"/>
    <cellStyle name="Normal 6 2 4 4 2" xfId="610" xr:uid="{00000000-0005-0000-0000-000038020000}"/>
    <cellStyle name="Normal 6 2 4 5" xfId="169" xr:uid="{00000000-0005-0000-0000-000039020000}"/>
    <cellStyle name="Normal 6 2 4 6" xfId="404" xr:uid="{00000000-0005-0000-0000-00003A020000}"/>
    <cellStyle name="Normal 6 2 5" xfId="138" xr:uid="{00000000-0005-0000-0000-00003B020000}"/>
    <cellStyle name="Normal 6 2 5 2" xfId="261" xr:uid="{00000000-0005-0000-0000-00003C020000}"/>
    <cellStyle name="Normal 6 2 5 2 2" xfId="495" xr:uid="{00000000-0005-0000-0000-00003D020000}"/>
    <cellStyle name="Normal 6 2 5 3" xfId="319" xr:uid="{00000000-0005-0000-0000-00003E020000}"/>
    <cellStyle name="Normal 6 2 5 3 2" xfId="553" xr:uid="{00000000-0005-0000-0000-00003F020000}"/>
    <cellStyle name="Normal 6 2 5 4" xfId="377" xr:uid="{00000000-0005-0000-0000-000040020000}"/>
    <cellStyle name="Normal 6 2 5 4 2" xfId="611" xr:uid="{00000000-0005-0000-0000-000041020000}"/>
    <cellStyle name="Normal 6 2 5 5" xfId="191" xr:uid="{00000000-0005-0000-0000-000042020000}"/>
    <cellStyle name="Normal 6 2 5 6" xfId="425" xr:uid="{00000000-0005-0000-0000-000043020000}"/>
    <cellStyle name="Normal 6 2 6" xfId="147" xr:uid="{00000000-0005-0000-0000-000044020000}"/>
    <cellStyle name="Normal 6 2 6 2" xfId="320" xr:uid="{00000000-0005-0000-0000-000045020000}"/>
    <cellStyle name="Normal 6 2 6 2 2" xfId="554" xr:uid="{00000000-0005-0000-0000-000046020000}"/>
    <cellStyle name="Normal 6 2 6 3" xfId="378" xr:uid="{00000000-0005-0000-0000-000047020000}"/>
    <cellStyle name="Normal 6 2 6 3 2" xfId="612" xr:uid="{00000000-0005-0000-0000-000048020000}"/>
    <cellStyle name="Normal 6 2 6 4" xfId="262" xr:uid="{00000000-0005-0000-0000-000049020000}"/>
    <cellStyle name="Normal 6 2 6 5" xfId="496" xr:uid="{00000000-0005-0000-0000-00004A020000}"/>
    <cellStyle name="Normal 6 2 7" xfId="206" xr:uid="{00000000-0005-0000-0000-00004B020000}"/>
    <cellStyle name="Normal 6 2 7 2" xfId="440" xr:uid="{00000000-0005-0000-0000-00004C020000}"/>
    <cellStyle name="Normal 6 2 8" xfId="264" xr:uid="{00000000-0005-0000-0000-00004D020000}"/>
    <cellStyle name="Normal 6 2 8 2" xfId="498" xr:uid="{00000000-0005-0000-0000-00004E020000}"/>
    <cellStyle name="Normal 6 2 9" xfId="348" xr:uid="{00000000-0005-0000-0000-00004F020000}"/>
    <cellStyle name="Normal 6 2 9 2" xfId="582" xr:uid="{00000000-0005-0000-0000-000050020000}"/>
    <cellStyle name="Normal 6 3" xfId="95" xr:uid="{00000000-0005-0000-0000-000051020000}"/>
    <cellStyle name="Normal 6 4" xfId="70" xr:uid="{00000000-0005-0000-0000-000052020000}"/>
    <cellStyle name="Normal 6 5" xfId="139" xr:uid="{00000000-0005-0000-0000-000053020000}"/>
    <cellStyle name="Normal 7" xfId="48" xr:uid="{00000000-0005-0000-0000-000054020000}"/>
    <cellStyle name="Normal 7 2" xfId="97" xr:uid="{00000000-0005-0000-0000-000055020000}"/>
    <cellStyle name="Normal 7 3" xfId="72" xr:uid="{00000000-0005-0000-0000-000056020000}"/>
    <cellStyle name="Normal 8" xfId="49" xr:uid="{00000000-0005-0000-0000-000057020000}"/>
    <cellStyle name="Normal 8 2" xfId="98" xr:uid="{00000000-0005-0000-0000-000058020000}"/>
    <cellStyle name="Normal 8 3" xfId="73" xr:uid="{00000000-0005-0000-0000-000059020000}"/>
    <cellStyle name="Normal 9" xfId="50" xr:uid="{00000000-0005-0000-0000-00005A020000}"/>
    <cellStyle name="Normal 9 2" xfId="99" xr:uid="{00000000-0005-0000-0000-00005B020000}"/>
    <cellStyle name="Normal_2006 Year-end Closing Package 2" xfId="51" xr:uid="{00000000-0005-0000-0000-00005D020000}"/>
    <cellStyle name="Normal_2007 User-Reporting Agencies Closing Book -LEGAL - Final" xfId="52" xr:uid="{00000000-0005-0000-0000-00005E020000}"/>
    <cellStyle name="Normal_2008 Service Bureau Agencies Closing Book - Proposed" xfId="53" xr:uid="{00000000-0005-0000-0000-00005F020000}"/>
    <cellStyle name="Normal_2008 Service Bureau Agencies Closing Book - Proposed 2" xfId="54" xr:uid="{00000000-0005-0000-0000-000060020000}"/>
    <cellStyle name="Normal_2008 Service Bureau Agencies Closing Book - Proposed 2 2" xfId="55" xr:uid="{00000000-0005-0000-0000-000061020000}"/>
    <cellStyle name="Normal_2008 Service Bureau Agencies Closing Book - Proposed 3" xfId="383" xr:uid="{00000000-0005-0000-0000-000062020000}"/>
    <cellStyle name="Normal_2008 Service Bureau Agencies Closing Book - Proposed.3-3-08" xfId="56" xr:uid="{00000000-0005-0000-0000-000063020000}"/>
    <cellStyle name="Normal_2008 Service Bureau Agencies Closing Book - Proposed.3-3-08 3" xfId="74" xr:uid="{00000000-0005-0000-0000-000065020000}"/>
    <cellStyle name="Percent" xfId="57" builtinId="5"/>
    <cellStyle name="Percent 2" xfId="75" xr:uid="{00000000-0005-0000-0000-000067020000}"/>
  </cellStyles>
  <dxfs count="22">
    <dxf>
      <fill>
        <patternFill>
          <bgColor theme="6" tint="0.79998168889431442"/>
        </patternFill>
      </fill>
    </dxf>
    <dxf>
      <fill>
        <patternFill>
          <bgColor theme="5" tint="0.7999816888943144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4" tint="0.79998168889431442"/>
        </patternFill>
      </fill>
    </dxf>
    <dxf>
      <fill>
        <patternFill>
          <bgColor theme="7"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5" tint="0.79998168889431442"/>
        </patternFill>
      </fill>
    </dxf>
  </dxfs>
  <tableStyles count="0" defaultTableStyle="TableStyleMedium9" defaultPivotStyle="PivotStyleLight16"/>
  <colors>
    <mruColors>
      <color rgb="FF0000FF"/>
      <color rgb="FFFFFFCC"/>
      <color rgb="FFF2DCDB"/>
      <color rgb="FFFFFF99"/>
      <color rgb="FFFFFF66"/>
      <color rgb="FF00F26D"/>
      <color rgb="FFFFFFA3"/>
      <color rgb="FF43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600075</xdr:colOff>
          <xdr:row>182</xdr:row>
          <xdr:rowOff>142875</xdr:rowOff>
        </xdr:from>
        <xdr:to>
          <xdr:col>10</xdr:col>
          <xdr:colOff>47625</xdr:colOff>
          <xdr:row>184</xdr:row>
          <xdr:rowOff>0</xdr:rowOff>
        </xdr:to>
        <xdr:sp macro="" textlink="">
          <xdr:nvSpPr>
            <xdr:cNvPr id="874539" name="Check Box 43" hidden="1">
              <a:extLst>
                <a:ext uri="{63B3BB69-23CF-44E3-9099-C40C66FF867C}">
                  <a14:compatExt spid="_x0000_s874539"/>
                </a:ext>
                <a:ext uri="{FF2B5EF4-FFF2-40B4-BE49-F238E27FC236}">
                  <a16:creationId xmlns:a16="http://schemas.microsoft.com/office/drawing/2014/main" id="{00000000-0008-0000-0300-00002B580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225</xdr:row>
      <xdr:rowOff>99060</xdr:rowOff>
    </xdr:from>
    <xdr:to>
      <xdr:col>8</xdr:col>
      <xdr:colOff>795494</xdr:colOff>
      <xdr:row>242</xdr:row>
      <xdr:rowOff>144779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l="15863" t="20332" r="32372" b="34749"/>
        <a:stretch/>
      </xdr:blipFill>
      <xdr:spPr>
        <a:xfrm>
          <a:off x="390525" y="24797385"/>
          <a:ext cx="5034119" cy="2798445"/>
        </a:xfrm>
        <a:prstGeom prst="rect">
          <a:avLst/>
        </a:prstGeom>
        <a:ln>
          <a:solidFill>
            <a:sysClr val="windowText" lastClr="000000"/>
          </a:solidFill>
        </a:ln>
      </xdr:spPr>
    </xdr:pic>
    <xdr:clientData/>
  </xdr:twoCellAnchor>
  <xdr:twoCellAnchor>
    <xdr:from>
      <xdr:col>3</xdr:col>
      <xdr:colOff>373380</xdr:colOff>
      <xdr:row>226</xdr:row>
      <xdr:rowOff>106680</xdr:rowOff>
    </xdr:from>
    <xdr:to>
      <xdr:col>8</xdr:col>
      <xdr:colOff>822960</xdr:colOff>
      <xdr:row>228</xdr:row>
      <xdr:rowOff>15240</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bwMode="auto">
        <a:xfrm flipH="1">
          <a:off x="1906905" y="24966930"/>
          <a:ext cx="3545205" cy="232410"/>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685800</xdr:colOff>
      <xdr:row>228</xdr:row>
      <xdr:rowOff>99060</xdr:rowOff>
    </xdr:from>
    <xdr:to>
      <xdr:col>8</xdr:col>
      <xdr:colOff>830580</xdr:colOff>
      <xdr:row>229</xdr:row>
      <xdr:rowOff>144780</xdr:rowOff>
    </xdr:to>
    <xdr:cxnSp macro="">
      <xdr:nvCxnSpPr>
        <xdr:cNvPr id="4" name="Straight Arrow Connector 3">
          <a:extLst>
            <a:ext uri="{FF2B5EF4-FFF2-40B4-BE49-F238E27FC236}">
              <a16:creationId xmlns:a16="http://schemas.microsoft.com/office/drawing/2014/main" id="{00000000-0008-0000-0400-000004000000}"/>
            </a:ext>
          </a:extLst>
        </xdr:cNvPr>
        <xdr:cNvCxnSpPr/>
      </xdr:nvCxnSpPr>
      <xdr:spPr bwMode="auto">
        <a:xfrm flipH="1">
          <a:off x="1266825" y="25283160"/>
          <a:ext cx="4192905" cy="207645"/>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15240</xdr:colOff>
      <xdr:row>229</xdr:row>
      <xdr:rowOff>99060</xdr:rowOff>
    </xdr:from>
    <xdr:to>
      <xdr:col>8</xdr:col>
      <xdr:colOff>822960</xdr:colOff>
      <xdr:row>230</xdr:row>
      <xdr:rowOff>60960</xdr:rowOff>
    </xdr:to>
    <xdr:cxnSp macro="">
      <xdr:nvCxnSpPr>
        <xdr:cNvPr id="5" name="Straight Arrow Connector 4">
          <a:extLst>
            <a:ext uri="{FF2B5EF4-FFF2-40B4-BE49-F238E27FC236}">
              <a16:creationId xmlns:a16="http://schemas.microsoft.com/office/drawing/2014/main" id="{00000000-0008-0000-0400-000005000000}"/>
            </a:ext>
          </a:extLst>
        </xdr:cNvPr>
        <xdr:cNvCxnSpPr/>
      </xdr:nvCxnSpPr>
      <xdr:spPr bwMode="auto">
        <a:xfrm flipH="1">
          <a:off x="2787015" y="25445085"/>
          <a:ext cx="2665095" cy="123825"/>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495300</xdr:colOff>
      <xdr:row>227</xdr:row>
      <xdr:rowOff>106680</xdr:rowOff>
    </xdr:from>
    <xdr:to>
      <xdr:col>8</xdr:col>
      <xdr:colOff>822960</xdr:colOff>
      <xdr:row>228</xdr:row>
      <xdr:rowOff>160020</xdr:rowOff>
    </xdr:to>
    <xdr:cxnSp macro="">
      <xdr:nvCxnSpPr>
        <xdr:cNvPr id="6" name="Straight Arrow Connector 5">
          <a:extLst>
            <a:ext uri="{FF2B5EF4-FFF2-40B4-BE49-F238E27FC236}">
              <a16:creationId xmlns:a16="http://schemas.microsoft.com/office/drawing/2014/main" id="{00000000-0008-0000-0400-000006000000}"/>
            </a:ext>
          </a:extLst>
        </xdr:cNvPr>
        <xdr:cNvCxnSpPr/>
      </xdr:nvCxnSpPr>
      <xdr:spPr bwMode="auto">
        <a:xfrm flipH="1">
          <a:off x="3267075" y="25128855"/>
          <a:ext cx="2185035" cy="215265"/>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8</xdr:col>
      <xdr:colOff>632460</xdr:colOff>
      <xdr:row>230</xdr:row>
      <xdr:rowOff>121920</xdr:rowOff>
    </xdr:from>
    <xdr:to>
      <xdr:col>8</xdr:col>
      <xdr:colOff>807720</xdr:colOff>
      <xdr:row>231</xdr:row>
      <xdr:rowOff>53340</xdr:rowOff>
    </xdr:to>
    <xdr:cxnSp macro="">
      <xdr:nvCxnSpPr>
        <xdr:cNvPr id="7" name="Straight Arrow Connector 6">
          <a:extLst>
            <a:ext uri="{FF2B5EF4-FFF2-40B4-BE49-F238E27FC236}">
              <a16:creationId xmlns:a16="http://schemas.microsoft.com/office/drawing/2014/main" id="{00000000-0008-0000-0400-000007000000}"/>
            </a:ext>
          </a:extLst>
        </xdr:cNvPr>
        <xdr:cNvCxnSpPr/>
      </xdr:nvCxnSpPr>
      <xdr:spPr bwMode="auto">
        <a:xfrm flipH="1">
          <a:off x="5261610" y="25629870"/>
          <a:ext cx="175260" cy="93345"/>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281940</xdr:colOff>
      <xdr:row>225</xdr:row>
      <xdr:rowOff>121920</xdr:rowOff>
    </xdr:from>
    <xdr:to>
      <xdr:col>8</xdr:col>
      <xdr:colOff>845820</xdr:colOff>
      <xdr:row>227</xdr:row>
      <xdr:rowOff>22860</xdr:rowOff>
    </xdr:to>
    <xdr:cxnSp macro="">
      <xdr:nvCxnSpPr>
        <xdr:cNvPr id="8" name="Straight Arrow Connector 7">
          <a:extLst>
            <a:ext uri="{FF2B5EF4-FFF2-40B4-BE49-F238E27FC236}">
              <a16:creationId xmlns:a16="http://schemas.microsoft.com/office/drawing/2014/main" id="{00000000-0008-0000-0400-000008000000}"/>
            </a:ext>
          </a:extLst>
        </xdr:cNvPr>
        <xdr:cNvCxnSpPr/>
      </xdr:nvCxnSpPr>
      <xdr:spPr bwMode="auto">
        <a:xfrm flipH="1">
          <a:off x="1815465" y="24820245"/>
          <a:ext cx="3649980" cy="224790"/>
        </a:xfrm>
        <a:prstGeom prst="straightConnector1">
          <a:avLst/>
        </a:prstGeom>
        <a:ln w="9525">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xdr:row>
          <xdr:rowOff>123825</xdr:rowOff>
        </xdr:from>
        <xdr:to>
          <xdr:col>11</xdr:col>
          <xdr:colOff>0</xdr:colOff>
          <xdr:row>6</xdr:row>
          <xdr:rowOff>57150</xdr:rowOff>
        </xdr:to>
        <xdr:sp macro="" textlink="">
          <xdr:nvSpPr>
            <xdr:cNvPr id="689153" name="Check Box 1" hidden="1">
              <a:extLst>
                <a:ext uri="{63B3BB69-23CF-44E3-9099-C40C66FF867C}">
                  <a14:compatExt spid="_x0000_s689153"/>
                </a:ext>
                <a:ext uri="{FF2B5EF4-FFF2-40B4-BE49-F238E27FC236}">
                  <a16:creationId xmlns:a16="http://schemas.microsoft.com/office/drawing/2014/main" id="{00000000-0008-0000-0600-000001840A00}"/>
                </a:ext>
              </a:extLst>
            </xdr:cNvPr>
            <xdr:cNvSpPr/>
          </xdr:nvSpPr>
          <xdr:spPr bwMode="auto">
            <a:xfrm>
              <a:off x="0" y="0"/>
              <a:ext cx="0" cy="0"/>
            </a:xfrm>
            <a:prstGeom prst="rect">
              <a:avLst/>
            </a:prstGeom>
            <a:noFill/>
            <a:ln>
              <a:noFill/>
            </a:ln>
            <a:extLst>
              <a:ext uri="{909E8E84-426E-40DD-AFC4-6F175D3DCCD1}">
                <a14:hiddenFill>
                  <a:solidFill>
                    <a:srgbClr val="AEE5FB"/>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xdr:row>
          <xdr:rowOff>123825</xdr:rowOff>
        </xdr:from>
        <xdr:to>
          <xdr:col>11</xdr:col>
          <xdr:colOff>0</xdr:colOff>
          <xdr:row>6</xdr:row>
          <xdr:rowOff>57150</xdr:rowOff>
        </xdr:to>
        <xdr:sp macro="" textlink="">
          <xdr:nvSpPr>
            <xdr:cNvPr id="689154" name="Check Box 2" hidden="1">
              <a:extLst>
                <a:ext uri="{63B3BB69-23CF-44E3-9099-C40C66FF867C}">
                  <a14:compatExt spid="_x0000_s689154"/>
                </a:ext>
                <a:ext uri="{FF2B5EF4-FFF2-40B4-BE49-F238E27FC236}">
                  <a16:creationId xmlns:a16="http://schemas.microsoft.com/office/drawing/2014/main" id="{00000000-0008-0000-0600-000002840A00}"/>
                </a:ext>
              </a:extLst>
            </xdr:cNvPr>
            <xdr:cNvSpPr/>
          </xdr:nvSpPr>
          <xdr:spPr bwMode="auto">
            <a:xfrm>
              <a:off x="0" y="0"/>
              <a:ext cx="0" cy="0"/>
            </a:xfrm>
            <a:prstGeom prst="rect">
              <a:avLst/>
            </a:prstGeom>
            <a:noFill/>
            <a:ln>
              <a:noFill/>
            </a:ln>
            <a:extLst>
              <a:ext uri="{909E8E84-426E-40DD-AFC4-6F175D3DCCD1}">
                <a14:hiddenFill>
                  <a:solidFill>
                    <a:srgbClr val="AEE5FB"/>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666750</xdr:colOff>
          <xdr:row>13</xdr:row>
          <xdr:rowOff>104775</xdr:rowOff>
        </xdr:from>
        <xdr:to>
          <xdr:col>4</xdr:col>
          <xdr:colOff>476250</xdr:colOff>
          <xdr:row>36</xdr:row>
          <xdr:rowOff>19050</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2505075" y="2524125"/>
              <a:ext cx="476250" cy="3981450"/>
              <a:chOff x="2304968" y="2524114"/>
              <a:chExt cx="542928" cy="3162311"/>
            </a:xfrm>
          </xdr:grpSpPr>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1700-000005500000}"/>
                  </a:ext>
                </a:extLst>
              </xdr:cNvPr>
              <xdr:cNvSpPr/>
            </xdr:nvSpPr>
            <xdr:spPr bwMode="auto">
              <a:xfrm>
                <a:off x="2324021" y="2524114"/>
                <a:ext cx="52387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N/A</a:t>
                </a:r>
              </a:p>
            </xdr:txBody>
          </xdr:sp>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1700-000007500000}"/>
                  </a:ext>
                </a:extLst>
              </xdr:cNvPr>
              <xdr:cNvSpPr/>
            </xdr:nvSpPr>
            <xdr:spPr bwMode="auto">
              <a:xfrm>
                <a:off x="2304968" y="5467350"/>
                <a:ext cx="523875"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000" b="0" i="0" u="none" strike="noStrike" baseline="0">
                    <a:solidFill>
                      <a:srgbClr val="000000"/>
                    </a:solidFill>
                    <a:latin typeface="Arial"/>
                    <a:cs typeface="Arial"/>
                  </a:rPr>
                  <a:t> N/A</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0</xdr:colOff>
      <xdr:row>193</xdr:row>
      <xdr:rowOff>0</xdr:rowOff>
    </xdr:from>
    <xdr:to>
      <xdr:col>9</xdr:col>
      <xdr:colOff>0</xdr:colOff>
      <xdr:row>193</xdr:row>
      <xdr:rowOff>0</xdr:rowOff>
    </xdr:to>
    <xdr:sp macro="" textlink="">
      <xdr:nvSpPr>
        <xdr:cNvPr id="2" name="Line 76">
          <a:extLst>
            <a:ext uri="{FF2B5EF4-FFF2-40B4-BE49-F238E27FC236}">
              <a16:creationId xmlns:a16="http://schemas.microsoft.com/office/drawing/2014/main" id="{00000000-0008-0000-1C00-000002000000}"/>
            </a:ext>
          </a:extLst>
        </xdr:cNvPr>
        <xdr:cNvSpPr>
          <a:spLocks noChangeShapeType="1"/>
        </xdr:cNvSpPr>
      </xdr:nvSpPr>
      <xdr:spPr bwMode="auto">
        <a:xfrm flipH="1">
          <a:off x="5514975" y="43176825"/>
          <a:ext cx="0" cy="0"/>
        </a:xfrm>
        <a:prstGeom prst="line">
          <a:avLst/>
        </a:prstGeom>
        <a:noFill/>
        <a:ln w="9525">
          <a:solidFill>
            <a:srgbClr val="000000"/>
          </a:solidFill>
          <a:round/>
          <a:headEnd/>
          <a:tailEnd/>
        </a:ln>
      </xdr:spPr>
    </xdr:sp>
    <xdr:clientData/>
  </xdr:twoCellAnchor>
  <xdr:twoCellAnchor>
    <xdr:from>
      <xdr:col>10</xdr:col>
      <xdr:colOff>0</xdr:colOff>
      <xdr:row>75</xdr:row>
      <xdr:rowOff>0</xdr:rowOff>
    </xdr:from>
    <xdr:to>
      <xdr:col>10</xdr:col>
      <xdr:colOff>0</xdr:colOff>
      <xdr:row>75</xdr:row>
      <xdr:rowOff>0</xdr:rowOff>
    </xdr:to>
    <xdr:sp macro="" textlink="">
      <xdr:nvSpPr>
        <xdr:cNvPr id="3" name="Line 79">
          <a:extLst>
            <a:ext uri="{FF2B5EF4-FFF2-40B4-BE49-F238E27FC236}">
              <a16:creationId xmlns:a16="http://schemas.microsoft.com/office/drawing/2014/main" id="{00000000-0008-0000-1C00-000003000000}"/>
            </a:ext>
          </a:extLst>
        </xdr:cNvPr>
        <xdr:cNvSpPr>
          <a:spLocks noChangeShapeType="1"/>
        </xdr:cNvSpPr>
      </xdr:nvSpPr>
      <xdr:spPr bwMode="auto">
        <a:xfrm>
          <a:off x="6124575" y="17002125"/>
          <a:ext cx="0" cy="0"/>
        </a:xfrm>
        <a:prstGeom prst="line">
          <a:avLst/>
        </a:prstGeom>
        <a:noFill/>
        <a:ln w="9525">
          <a:solidFill>
            <a:srgbClr val="000000"/>
          </a:solidFill>
          <a:round/>
          <a:headEnd/>
          <a:tailEnd/>
        </a:ln>
      </xdr:spPr>
    </xdr:sp>
    <xdr:clientData/>
  </xdr:twoCellAnchor>
  <xdr:twoCellAnchor>
    <xdr:from>
      <xdr:col>10</xdr:col>
      <xdr:colOff>0</xdr:colOff>
      <xdr:row>43</xdr:row>
      <xdr:rowOff>0</xdr:rowOff>
    </xdr:from>
    <xdr:to>
      <xdr:col>10</xdr:col>
      <xdr:colOff>0</xdr:colOff>
      <xdr:row>43</xdr:row>
      <xdr:rowOff>0</xdr:rowOff>
    </xdr:to>
    <xdr:sp macro="" textlink="">
      <xdr:nvSpPr>
        <xdr:cNvPr id="4" name="Line 87">
          <a:extLst>
            <a:ext uri="{FF2B5EF4-FFF2-40B4-BE49-F238E27FC236}">
              <a16:creationId xmlns:a16="http://schemas.microsoft.com/office/drawing/2014/main" id="{00000000-0008-0000-1C00-000004000000}"/>
            </a:ext>
          </a:extLst>
        </xdr:cNvPr>
        <xdr:cNvSpPr>
          <a:spLocks noChangeShapeType="1"/>
        </xdr:cNvSpPr>
      </xdr:nvSpPr>
      <xdr:spPr bwMode="auto">
        <a:xfrm>
          <a:off x="6124575" y="9886950"/>
          <a:ext cx="0" cy="0"/>
        </a:xfrm>
        <a:prstGeom prst="line">
          <a:avLst/>
        </a:prstGeom>
        <a:noFill/>
        <a:ln w="9525">
          <a:solidFill>
            <a:srgbClr val="000000"/>
          </a:solidFill>
          <a:round/>
          <a:headEnd/>
          <a:tailEnd/>
        </a:ln>
      </xdr:spPr>
    </xdr:sp>
    <xdr:clientData/>
  </xdr:twoCellAnchor>
  <xdr:twoCellAnchor>
    <xdr:from>
      <xdr:col>10</xdr:col>
      <xdr:colOff>0</xdr:colOff>
      <xdr:row>43</xdr:row>
      <xdr:rowOff>121920</xdr:rowOff>
    </xdr:from>
    <xdr:to>
      <xdr:col>10</xdr:col>
      <xdr:colOff>0</xdr:colOff>
      <xdr:row>43</xdr:row>
      <xdr:rowOff>121920</xdr:rowOff>
    </xdr:to>
    <xdr:sp macro="" textlink="">
      <xdr:nvSpPr>
        <xdr:cNvPr id="5" name="Line 88">
          <a:extLst>
            <a:ext uri="{FF2B5EF4-FFF2-40B4-BE49-F238E27FC236}">
              <a16:creationId xmlns:a16="http://schemas.microsoft.com/office/drawing/2014/main" id="{00000000-0008-0000-1C00-000005000000}"/>
            </a:ext>
          </a:extLst>
        </xdr:cNvPr>
        <xdr:cNvSpPr>
          <a:spLocks noChangeShapeType="1"/>
        </xdr:cNvSpPr>
      </xdr:nvSpPr>
      <xdr:spPr bwMode="auto">
        <a:xfrm>
          <a:off x="6124575" y="10008870"/>
          <a:ext cx="0" cy="0"/>
        </a:xfrm>
        <a:prstGeom prst="line">
          <a:avLst/>
        </a:pr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 name="Line 89">
          <a:extLst>
            <a:ext uri="{FF2B5EF4-FFF2-40B4-BE49-F238E27FC236}">
              <a16:creationId xmlns:a16="http://schemas.microsoft.com/office/drawing/2014/main" id="{00000000-0008-0000-1C00-000006000000}"/>
            </a:ext>
          </a:extLst>
        </xdr:cNvPr>
        <xdr:cNvSpPr>
          <a:spLocks noChangeShapeType="1"/>
        </xdr:cNvSpPr>
      </xdr:nvSpPr>
      <xdr:spPr bwMode="auto">
        <a:xfrm>
          <a:off x="6124575" y="24841200"/>
          <a:ext cx="0" cy="0"/>
        </a:xfrm>
        <a:prstGeom prst="line">
          <a:avLst/>
        </a:prstGeom>
        <a:noFill/>
        <a:ln w="9525">
          <a:solidFill>
            <a:srgbClr val="000000"/>
          </a:solidFill>
          <a:round/>
          <a:headEnd/>
          <a:tailEnd/>
        </a:ln>
      </xdr:spPr>
    </xdr:sp>
    <xdr:clientData/>
  </xdr:twoCellAnchor>
  <xdr:twoCellAnchor>
    <xdr:from>
      <xdr:col>10</xdr:col>
      <xdr:colOff>0</xdr:colOff>
      <xdr:row>44</xdr:row>
      <xdr:rowOff>106680</xdr:rowOff>
    </xdr:from>
    <xdr:to>
      <xdr:col>10</xdr:col>
      <xdr:colOff>0</xdr:colOff>
      <xdr:row>44</xdr:row>
      <xdr:rowOff>106680</xdr:rowOff>
    </xdr:to>
    <xdr:sp macro="" textlink="">
      <xdr:nvSpPr>
        <xdr:cNvPr id="7" name="Line 90">
          <a:extLst>
            <a:ext uri="{FF2B5EF4-FFF2-40B4-BE49-F238E27FC236}">
              <a16:creationId xmlns:a16="http://schemas.microsoft.com/office/drawing/2014/main" id="{00000000-0008-0000-1C00-000007000000}"/>
            </a:ext>
          </a:extLst>
        </xdr:cNvPr>
        <xdr:cNvSpPr>
          <a:spLocks noChangeShapeType="1"/>
        </xdr:cNvSpPr>
      </xdr:nvSpPr>
      <xdr:spPr bwMode="auto">
        <a:xfrm>
          <a:off x="6124575" y="10155555"/>
          <a:ext cx="0" cy="0"/>
        </a:xfrm>
        <a:prstGeom prst="line">
          <a:avLst/>
        </a:prstGeom>
        <a:noFill/>
        <a:ln w="9525">
          <a:solidFill>
            <a:srgbClr val="000000"/>
          </a:solidFill>
          <a:round/>
          <a:headEnd/>
          <a:tailEnd/>
        </a:ln>
      </xdr:spPr>
    </xdr:sp>
    <xdr:clientData/>
  </xdr:twoCellAnchor>
  <xdr:twoCellAnchor>
    <xdr:from>
      <xdr:col>10</xdr:col>
      <xdr:colOff>0</xdr:colOff>
      <xdr:row>45</xdr:row>
      <xdr:rowOff>0</xdr:rowOff>
    </xdr:from>
    <xdr:to>
      <xdr:col>10</xdr:col>
      <xdr:colOff>0</xdr:colOff>
      <xdr:row>45</xdr:row>
      <xdr:rowOff>0</xdr:rowOff>
    </xdr:to>
    <xdr:sp macro="" textlink="">
      <xdr:nvSpPr>
        <xdr:cNvPr id="8" name="Line 91">
          <a:extLst>
            <a:ext uri="{FF2B5EF4-FFF2-40B4-BE49-F238E27FC236}">
              <a16:creationId xmlns:a16="http://schemas.microsoft.com/office/drawing/2014/main" id="{00000000-0008-0000-1C00-000008000000}"/>
            </a:ext>
          </a:extLst>
        </xdr:cNvPr>
        <xdr:cNvSpPr>
          <a:spLocks noChangeShapeType="1"/>
        </xdr:cNvSpPr>
      </xdr:nvSpPr>
      <xdr:spPr bwMode="auto">
        <a:xfrm>
          <a:off x="6124575" y="10372725"/>
          <a:ext cx="0" cy="0"/>
        </a:xfrm>
        <a:prstGeom prst="line">
          <a:avLst/>
        </a:prstGeom>
        <a:noFill/>
        <a:ln w="9525">
          <a:solidFill>
            <a:srgbClr val="000000"/>
          </a:solidFill>
          <a:round/>
          <a:headEnd/>
          <a:tailEnd/>
        </a:ln>
      </xdr:spPr>
    </xdr:sp>
    <xdr:clientData/>
  </xdr:twoCellAnchor>
  <xdr:twoCellAnchor>
    <xdr:from>
      <xdr:col>10</xdr:col>
      <xdr:colOff>0</xdr:colOff>
      <xdr:row>45</xdr:row>
      <xdr:rowOff>83820</xdr:rowOff>
    </xdr:from>
    <xdr:to>
      <xdr:col>10</xdr:col>
      <xdr:colOff>0</xdr:colOff>
      <xdr:row>45</xdr:row>
      <xdr:rowOff>83820</xdr:rowOff>
    </xdr:to>
    <xdr:sp macro="" textlink="">
      <xdr:nvSpPr>
        <xdr:cNvPr id="9" name="Line 92">
          <a:extLst>
            <a:ext uri="{FF2B5EF4-FFF2-40B4-BE49-F238E27FC236}">
              <a16:creationId xmlns:a16="http://schemas.microsoft.com/office/drawing/2014/main" id="{00000000-0008-0000-1C00-000009000000}"/>
            </a:ext>
          </a:extLst>
        </xdr:cNvPr>
        <xdr:cNvSpPr>
          <a:spLocks noChangeShapeType="1"/>
        </xdr:cNvSpPr>
      </xdr:nvSpPr>
      <xdr:spPr bwMode="auto">
        <a:xfrm>
          <a:off x="6124575" y="10456545"/>
          <a:ext cx="0" cy="0"/>
        </a:xfrm>
        <a:prstGeom prst="line">
          <a:avLst/>
        </a:prstGeom>
        <a:noFill/>
        <a:ln w="9525">
          <a:solidFill>
            <a:srgbClr val="000000"/>
          </a:solidFill>
          <a:round/>
          <a:headEnd/>
          <a:tailEnd/>
        </a:ln>
      </xdr:spPr>
    </xdr:sp>
    <xdr:clientData/>
  </xdr:twoCellAnchor>
  <xdr:twoCellAnchor>
    <xdr:from>
      <xdr:col>10</xdr:col>
      <xdr:colOff>0</xdr:colOff>
      <xdr:row>46</xdr:row>
      <xdr:rowOff>76200</xdr:rowOff>
    </xdr:from>
    <xdr:to>
      <xdr:col>10</xdr:col>
      <xdr:colOff>0</xdr:colOff>
      <xdr:row>46</xdr:row>
      <xdr:rowOff>76200</xdr:rowOff>
    </xdr:to>
    <xdr:sp macro="" textlink="">
      <xdr:nvSpPr>
        <xdr:cNvPr id="10" name="Line 93">
          <a:extLst>
            <a:ext uri="{FF2B5EF4-FFF2-40B4-BE49-F238E27FC236}">
              <a16:creationId xmlns:a16="http://schemas.microsoft.com/office/drawing/2014/main" id="{00000000-0008-0000-1C00-00000A000000}"/>
            </a:ext>
          </a:extLst>
        </xdr:cNvPr>
        <xdr:cNvSpPr>
          <a:spLocks noChangeShapeType="1"/>
        </xdr:cNvSpPr>
      </xdr:nvSpPr>
      <xdr:spPr bwMode="auto">
        <a:xfrm>
          <a:off x="6124575" y="10610850"/>
          <a:ext cx="0" cy="0"/>
        </a:xfrm>
        <a:prstGeom prst="line">
          <a:avLst/>
        </a:prstGeom>
        <a:noFill/>
        <a:ln w="9525">
          <a:solidFill>
            <a:srgbClr val="000000"/>
          </a:solidFill>
          <a:round/>
          <a:headEnd/>
          <a:tailEnd/>
        </a:ln>
      </xdr:spPr>
    </xdr:sp>
    <xdr:clientData/>
  </xdr:twoCellAnchor>
  <xdr:twoCellAnchor>
    <xdr:from>
      <xdr:col>10</xdr:col>
      <xdr:colOff>0</xdr:colOff>
      <xdr:row>47</xdr:row>
      <xdr:rowOff>68580</xdr:rowOff>
    </xdr:from>
    <xdr:to>
      <xdr:col>10</xdr:col>
      <xdr:colOff>0</xdr:colOff>
      <xdr:row>47</xdr:row>
      <xdr:rowOff>68580</xdr:rowOff>
    </xdr:to>
    <xdr:sp macro="" textlink="">
      <xdr:nvSpPr>
        <xdr:cNvPr id="11" name="Line 94">
          <a:extLst>
            <a:ext uri="{FF2B5EF4-FFF2-40B4-BE49-F238E27FC236}">
              <a16:creationId xmlns:a16="http://schemas.microsoft.com/office/drawing/2014/main" id="{00000000-0008-0000-1C00-00000B000000}"/>
            </a:ext>
          </a:extLst>
        </xdr:cNvPr>
        <xdr:cNvSpPr>
          <a:spLocks noChangeShapeType="1"/>
        </xdr:cNvSpPr>
      </xdr:nvSpPr>
      <xdr:spPr bwMode="auto">
        <a:xfrm>
          <a:off x="6124575" y="10765155"/>
          <a:ext cx="0" cy="0"/>
        </a:xfrm>
        <a:prstGeom prst="line">
          <a:avLst/>
        </a:prstGeom>
        <a:noFill/>
        <a:ln w="9525">
          <a:solidFill>
            <a:srgbClr val="000000"/>
          </a:solidFill>
          <a:round/>
          <a:headEnd/>
          <a:tailEnd/>
        </a:ln>
      </xdr:spPr>
    </xdr:sp>
    <xdr:clientData/>
  </xdr:twoCellAnchor>
  <xdr:twoCellAnchor>
    <xdr:from>
      <xdr:col>10</xdr:col>
      <xdr:colOff>0</xdr:colOff>
      <xdr:row>51</xdr:row>
      <xdr:rowOff>53340</xdr:rowOff>
    </xdr:from>
    <xdr:to>
      <xdr:col>10</xdr:col>
      <xdr:colOff>0</xdr:colOff>
      <xdr:row>51</xdr:row>
      <xdr:rowOff>53340</xdr:rowOff>
    </xdr:to>
    <xdr:sp macro="" textlink="">
      <xdr:nvSpPr>
        <xdr:cNvPr id="12" name="Line 95">
          <a:extLst>
            <a:ext uri="{FF2B5EF4-FFF2-40B4-BE49-F238E27FC236}">
              <a16:creationId xmlns:a16="http://schemas.microsoft.com/office/drawing/2014/main" id="{00000000-0008-0000-1C00-00000C000000}"/>
            </a:ext>
          </a:extLst>
        </xdr:cNvPr>
        <xdr:cNvSpPr>
          <a:spLocks noChangeShapeType="1"/>
        </xdr:cNvSpPr>
      </xdr:nvSpPr>
      <xdr:spPr bwMode="auto">
        <a:xfrm>
          <a:off x="6124575" y="11569065"/>
          <a:ext cx="0" cy="0"/>
        </a:xfrm>
        <a:prstGeom prst="line">
          <a:avLst/>
        </a:prstGeom>
        <a:noFill/>
        <a:ln w="9525">
          <a:solidFill>
            <a:srgbClr val="000000"/>
          </a:solidFill>
          <a:round/>
          <a:headEnd/>
          <a:tailEnd/>
        </a:ln>
      </xdr:spPr>
    </xdr:sp>
    <xdr:clientData/>
  </xdr:twoCellAnchor>
  <xdr:twoCellAnchor>
    <xdr:from>
      <xdr:col>10</xdr:col>
      <xdr:colOff>0</xdr:colOff>
      <xdr:row>52</xdr:row>
      <xdr:rowOff>15240</xdr:rowOff>
    </xdr:from>
    <xdr:to>
      <xdr:col>10</xdr:col>
      <xdr:colOff>0</xdr:colOff>
      <xdr:row>52</xdr:row>
      <xdr:rowOff>15240</xdr:rowOff>
    </xdr:to>
    <xdr:sp macro="" textlink="">
      <xdr:nvSpPr>
        <xdr:cNvPr id="13" name="Line 99">
          <a:extLst>
            <a:ext uri="{FF2B5EF4-FFF2-40B4-BE49-F238E27FC236}">
              <a16:creationId xmlns:a16="http://schemas.microsoft.com/office/drawing/2014/main" id="{00000000-0008-0000-1C00-00000D000000}"/>
            </a:ext>
          </a:extLst>
        </xdr:cNvPr>
        <xdr:cNvSpPr>
          <a:spLocks noChangeShapeType="1"/>
        </xdr:cNvSpPr>
      </xdr:nvSpPr>
      <xdr:spPr bwMode="auto">
        <a:xfrm>
          <a:off x="6124575" y="11692890"/>
          <a:ext cx="0" cy="0"/>
        </a:xfrm>
        <a:prstGeom prst="line">
          <a:avLst/>
        </a:prstGeom>
        <a:noFill/>
        <a:ln w="9525">
          <a:solidFill>
            <a:srgbClr val="000000"/>
          </a:solidFill>
          <a:round/>
          <a:headEnd/>
          <a:tailEnd/>
        </a:ln>
      </xdr:spPr>
    </xdr:sp>
    <xdr:clientData/>
  </xdr:twoCellAnchor>
  <xdr:twoCellAnchor>
    <xdr:from>
      <xdr:col>10</xdr:col>
      <xdr:colOff>0</xdr:colOff>
      <xdr:row>55</xdr:row>
      <xdr:rowOff>7620</xdr:rowOff>
    </xdr:from>
    <xdr:to>
      <xdr:col>10</xdr:col>
      <xdr:colOff>0</xdr:colOff>
      <xdr:row>55</xdr:row>
      <xdr:rowOff>7620</xdr:rowOff>
    </xdr:to>
    <xdr:sp macro="" textlink="">
      <xdr:nvSpPr>
        <xdr:cNvPr id="14" name="Line 100">
          <a:extLst>
            <a:ext uri="{FF2B5EF4-FFF2-40B4-BE49-F238E27FC236}">
              <a16:creationId xmlns:a16="http://schemas.microsoft.com/office/drawing/2014/main" id="{00000000-0008-0000-1C00-00000E000000}"/>
            </a:ext>
          </a:extLst>
        </xdr:cNvPr>
        <xdr:cNvSpPr>
          <a:spLocks noChangeShapeType="1"/>
        </xdr:cNvSpPr>
      </xdr:nvSpPr>
      <xdr:spPr bwMode="auto">
        <a:xfrm>
          <a:off x="6124575" y="12494895"/>
          <a:ext cx="0" cy="0"/>
        </a:xfrm>
        <a:prstGeom prst="line">
          <a:avLst/>
        </a:prstGeom>
        <a:noFill/>
        <a:ln w="9525">
          <a:solidFill>
            <a:srgbClr val="000000"/>
          </a:solidFill>
          <a:round/>
          <a:headEnd/>
          <a:tailEnd/>
        </a:ln>
      </xdr:spPr>
    </xdr:sp>
    <xdr:clientData/>
  </xdr:twoCellAnchor>
  <xdr:twoCellAnchor>
    <xdr:from>
      <xdr:col>10</xdr:col>
      <xdr:colOff>0</xdr:colOff>
      <xdr:row>56</xdr:row>
      <xdr:rowOff>0</xdr:rowOff>
    </xdr:from>
    <xdr:to>
      <xdr:col>10</xdr:col>
      <xdr:colOff>0</xdr:colOff>
      <xdr:row>56</xdr:row>
      <xdr:rowOff>0</xdr:rowOff>
    </xdr:to>
    <xdr:sp macro="" textlink="">
      <xdr:nvSpPr>
        <xdr:cNvPr id="15" name="Line 101">
          <a:extLst>
            <a:ext uri="{FF2B5EF4-FFF2-40B4-BE49-F238E27FC236}">
              <a16:creationId xmlns:a16="http://schemas.microsoft.com/office/drawing/2014/main" id="{00000000-0008-0000-1C00-00000F000000}"/>
            </a:ext>
          </a:extLst>
        </xdr:cNvPr>
        <xdr:cNvSpPr>
          <a:spLocks noChangeShapeType="1"/>
        </xdr:cNvSpPr>
      </xdr:nvSpPr>
      <xdr:spPr bwMode="auto">
        <a:xfrm>
          <a:off x="6124575" y="12649200"/>
          <a:ext cx="0" cy="0"/>
        </a:xfrm>
        <a:prstGeom prst="line">
          <a:avLst/>
        </a:prstGeom>
        <a:noFill/>
        <a:ln w="9525">
          <a:solidFill>
            <a:srgbClr val="000000"/>
          </a:solidFill>
          <a:round/>
          <a:headEnd/>
          <a:tailEnd/>
        </a:ln>
      </xdr:spPr>
    </xdr:sp>
    <xdr:clientData/>
  </xdr:twoCellAnchor>
  <xdr:twoCellAnchor>
    <xdr:from>
      <xdr:col>10</xdr:col>
      <xdr:colOff>0</xdr:colOff>
      <xdr:row>56</xdr:row>
      <xdr:rowOff>152400</xdr:rowOff>
    </xdr:from>
    <xdr:to>
      <xdr:col>10</xdr:col>
      <xdr:colOff>0</xdr:colOff>
      <xdr:row>56</xdr:row>
      <xdr:rowOff>152400</xdr:rowOff>
    </xdr:to>
    <xdr:sp macro="" textlink="">
      <xdr:nvSpPr>
        <xdr:cNvPr id="16" name="Line 102">
          <a:extLst>
            <a:ext uri="{FF2B5EF4-FFF2-40B4-BE49-F238E27FC236}">
              <a16:creationId xmlns:a16="http://schemas.microsoft.com/office/drawing/2014/main" id="{00000000-0008-0000-1C00-000010000000}"/>
            </a:ext>
          </a:extLst>
        </xdr:cNvPr>
        <xdr:cNvSpPr>
          <a:spLocks noChangeShapeType="1"/>
        </xdr:cNvSpPr>
      </xdr:nvSpPr>
      <xdr:spPr bwMode="auto">
        <a:xfrm>
          <a:off x="6124575" y="12801600"/>
          <a:ext cx="0" cy="0"/>
        </a:xfrm>
        <a:prstGeom prst="line">
          <a:avLst/>
        </a:prstGeom>
        <a:noFill/>
        <a:ln w="9525">
          <a:solidFill>
            <a:srgbClr val="000000"/>
          </a:solidFill>
          <a:round/>
          <a:headEnd/>
          <a:tailEnd/>
        </a:ln>
      </xdr:spPr>
    </xdr:sp>
    <xdr:clientData/>
  </xdr:twoCellAnchor>
  <xdr:twoCellAnchor>
    <xdr:from>
      <xdr:col>10</xdr:col>
      <xdr:colOff>0</xdr:colOff>
      <xdr:row>57</xdr:row>
      <xdr:rowOff>144780</xdr:rowOff>
    </xdr:from>
    <xdr:to>
      <xdr:col>10</xdr:col>
      <xdr:colOff>0</xdr:colOff>
      <xdr:row>57</xdr:row>
      <xdr:rowOff>144780</xdr:rowOff>
    </xdr:to>
    <xdr:sp macro="" textlink="">
      <xdr:nvSpPr>
        <xdr:cNvPr id="17" name="Line 103">
          <a:extLst>
            <a:ext uri="{FF2B5EF4-FFF2-40B4-BE49-F238E27FC236}">
              <a16:creationId xmlns:a16="http://schemas.microsoft.com/office/drawing/2014/main" id="{00000000-0008-0000-1C00-000011000000}"/>
            </a:ext>
          </a:extLst>
        </xdr:cNvPr>
        <xdr:cNvSpPr>
          <a:spLocks noChangeShapeType="1"/>
        </xdr:cNvSpPr>
      </xdr:nvSpPr>
      <xdr:spPr bwMode="auto">
        <a:xfrm>
          <a:off x="6124575" y="13117830"/>
          <a:ext cx="0" cy="0"/>
        </a:xfrm>
        <a:prstGeom prst="line">
          <a:avLst/>
        </a:prstGeom>
        <a:noFill/>
        <a:ln w="9525">
          <a:solidFill>
            <a:srgbClr val="000000"/>
          </a:solidFill>
          <a:round/>
          <a:headEnd/>
          <a:tailEnd/>
        </a:ln>
      </xdr:spPr>
    </xdr:sp>
    <xdr:clientData/>
  </xdr:twoCellAnchor>
  <xdr:twoCellAnchor>
    <xdr:from>
      <xdr:col>10</xdr:col>
      <xdr:colOff>0</xdr:colOff>
      <xdr:row>58</xdr:row>
      <xdr:rowOff>0</xdr:rowOff>
    </xdr:from>
    <xdr:to>
      <xdr:col>10</xdr:col>
      <xdr:colOff>0</xdr:colOff>
      <xdr:row>58</xdr:row>
      <xdr:rowOff>0</xdr:rowOff>
    </xdr:to>
    <xdr:sp macro="" textlink="">
      <xdr:nvSpPr>
        <xdr:cNvPr id="18" name="Line 104">
          <a:extLst>
            <a:ext uri="{FF2B5EF4-FFF2-40B4-BE49-F238E27FC236}">
              <a16:creationId xmlns:a16="http://schemas.microsoft.com/office/drawing/2014/main" id="{00000000-0008-0000-1C00-000012000000}"/>
            </a:ext>
          </a:extLst>
        </xdr:cNvPr>
        <xdr:cNvSpPr>
          <a:spLocks noChangeShapeType="1"/>
        </xdr:cNvSpPr>
      </xdr:nvSpPr>
      <xdr:spPr bwMode="auto">
        <a:xfrm>
          <a:off x="6124575" y="13134975"/>
          <a:ext cx="0" cy="0"/>
        </a:xfrm>
        <a:prstGeom prst="line">
          <a:avLst/>
        </a:prstGeom>
        <a:noFill/>
        <a:ln w="9525">
          <a:solidFill>
            <a:srgbClr val="000000"/>
          </a:solidFill>
          <a:round/>
          <a:headEnd/>
          <a:tailEnd/>
        </a:ln>
      </xdr:spPr>
    </xdr:sp>
    <xdr:clientData/>
  </xdr:twoCellAnchor>
  <xdr:twoCellAnchor>
    <xdr:from>
      <xdr:col>10</xdr:col>
      <xdr:colOff>0</xdr:colOff>
      <xdr:row>58</xdr:row>
      <xdr:rowOff>0</xdr:rowOff>
    </xdr:from>
    <xdr:to>
      <xdr:col>10</xdr:col>
      <xdr:colOff>0</xdr:colOff>
      <xdr:row>58</xdr:row>
      <xdr:rowOff>0</xdr:rowOff>
    </xdr:to>
    <xdr:sp macro="" textlink="">
      <xdr:nvSpPr>
        <xdr:cNvPr id="19" name="Line 105">
          <a:extLst>
            <a:ext uri="{FF2B5EF4-FFF2-40B4-BE49-F238E27FC236}">
              <a16:creationId xmlns:a16="http://schemas.microsoft.com/office/drawing/2014/main" id="{00000000-0008-0000-1C00-000013000000}"/>
            </a:ext>
          </a:extLst>
        </xdr:cNvPr>
        <xdr:cNvSpPr>
          <a:spLocks noChangeShapeType="1"/>
        </xdr:cNvSpPr>
      </xdr:nvSpPr>
      <xdr:spPr bwMode="auto">
        <a:xfrm>
          <a:off x="6124575" y="13134975"/>
          <a:ext cx="0" cy="0"/>
        </a:xfrm>
        <a:prstGeom prst="line">
          <a:avLst/>
        </a:prstGeom>
        <a:noFill/>
        <a:ln w="9525">
          <a:solidFill>
            <a:srgbClr val="000000"/>
          </a:solidFill>
          <a:round/>
          <a:headEnd/>
          <a:tailEnd/>
        </a:ln>
      </xdr:spPr>
    </xdr:sp>
    <xdr:clientData/>
  </xdr:twoCellAnchor>
  <xdr:twoCellAnchor>
    <xdr:from>
      <xdr:col>10</xdr:col>
      <xdr:colOff>0</xdr:colOff>
      <xdr:row>58</xdr:row>
      <xdr:rowOff>114300</xdr:rowOff>
    </xdr:from>
    <xdr:to>
      <xdr:col>10</xdr:col>
      <xdr:colOff>0</xdr:colOff>
      <xdr:row>58</xdr:row>
      <xdr:rowOff>114300</xdr:rowOff>
    </xdr:to>
    <xdr:sp macro="" textlink="">
      <xdr:nvSpPr>
        <xdr:cNvPr id="20" name="Line 106">
          <a:extLst>
            <a:ext uri="{FF2B5EF4-FFF2-40B4-BE49-F238E27FC236}">
              <a16:creationId xmlns:a16="http://schemas.microsoft.com/office/drawing/2014/main" id="{00000000-0008-0000-1C00-000014000000}"/>
            </a:ext>
          </a:extLst>
        </xdr:cNvPr>
        <xdr:cNvSpPr>
          <a:spLocks noChangeShapeType="1"/>
        </xdr:cNvSpPr>
      </xdr:nvSpPr>
      <xdr:spPr bwMode="auto">
        <a:xfrm>
          <a:off x="6124575" y="13249275"/>
          <a:ext cx="0" cy="0"/>
        </a:xfrm>
        <a:prstGeom prst="line">
          <a:avLst/>
        </a:prstGeom>
        <a:noFill/>
        <a:ln w="9525">
          <a:solidFill>
            <a:srgbClr val="000000"/>
          </a:solidFill>
          <a:round/>
          <a:headEnd/>
          <a:tailEnd/>
        </a:ln>
      </xdr:spPr>
    </xdr:sp>
    <xdr:clientData/>
  </xdr:twoCellAnchor>
  <xdr:twoCellAnchor>
    <xdr:from>
      <xdr:col>10</xdr:col>
      <xdr:colOff>0</xdr:colOff>
      <xdr:row>59</xdr:row>
      <xdr:rowOff>106680</xdr:rowOff>
    </xdr:from>
    <xdr:to>
      <xdr:col>10</xdr:col>
      <xdr:colOff>0</xdr:colOff>
      <xdr:row>59</xdr:row>
      <xdr:rowOff>106680</xdr:rowOff>
    </xdr:to>
    <xdr:sp macro="" textlink="">
      <xdr:nvSpPr>
        <xdr:cNvPr id="21" name="Line 107">
          <a:extLst>
            <a:ext uri="{FF2B5EF4-FFF2-40B4-BE49-F238E27FC236}">
              <a16:creationId xmlns:a16="http://schemas.microsoft.com/office/drawing/2014/main" id="{00000000-0008-0000-1C00-000015000000}"/>
            </a:ext>
          </a:extLst>
        </xdr:cNvPr>
        <xdr:cNvSpPr>
          <a:spLocks noChangeShapeType="1"/>
        </xdr:cNvSpPr>
      </xdr:nvSpPr>
      <xdr:spPr bwMode="auto">
        <a:xfrm>
          <a:off x="6124575" y="13565505"/>
          <a:ext cx="0" cy="0"/>
        </a:xfrm>
        <a:prstGeom prst="line">
          <a:avLst/>
        </a:prstGeom>
        <a:noFill/>
        <a:ln w="9525">
          <a:solidFill>
            <a:srgbClr val="000000"/>
          </a:solidFill>
          <a:round/>
          <a:headEnd/>
          <a:tailEnd/>
        </a:ln>
      </xdr:spPr>
    </xdr:sp>
    <xdr:clientData/>
  </xdr:twoCellAnchor>
  <xdr:twoCellAnchor>
    <xdr:from>
      <xdr:col>10</xdr:col>
      <xdr:colOff>0</xdr:colOff>
      <xdr:row>60</xdr:row>
      <xdr:rowOff>0</xdr:rowOff>
    </xdr:from>
    <xdr:to>
      <xdr:col>10</xdr:col>
      <xdr:colOff>0</xdr:colOff>
      <xdr:row>60</xdr:row>
      <xdr:rowOff>0</xdr:rowOff>
    </xdr:to>
    <xdr:sp macro="" textlink="">
      <xdr:nvSpPr>
        <xdr:cNvPr id="22" name="Line 108">
          <a:extLst>
            <a:ext uri="{FF2B5EF4-FFF2-40B4-BE49-F238E27FC236}">
              <a16:creationId xmlns:a16="http://schemas.microsoft.com/office/drawing/2014/main" id="{00000000-0008-0000-1C00-000016000000}"/>
            </a:ext>
          </a:extLst>
        </xdr:cNvPr>
        <xdr:cNvSpPr>
          <a:spLocks noChangeShapeType="1"/>
        </xdr:cNvSpPr>
      </xdr:nvSpPr>
      <xdr:spPr bwMode="auto">
        <a:xfrm>
          <a:off x="6124575" y="13620750"/>
          <a:ext cx="0" cy="0"/>
        </a:xfrm>
        <a:prstGeom prst="line">
          <a:avLst/>
        </a:prstGeom>
        <a:noFill/>
        <a:ln w="9525">
          <a:solidFill>
            <a:srgbClr val="000000"/>
          </a:solidFill>
          <a:round/>
          <a:headEnd/>
          <a:tailEnd/>
        </a:ln>
      </xdr:spPr>
    </xdr:sp>
    <xdr:clientData/>
  </xdr:twoCellAnchor>
  <xdr:twoCellAnchor>
    <xdr:from>
      <xdr:col>10</xdr:col>
      <xdr:colOff>0</xdr:colOff>
      <xdr:row>60</xdr:row>
      <xdr:rowOff>83820</xdr:rowOff>
    </xdr:from>
    <xdr:to>
      <xdr:col>10</xdr:col>
      <xdr:colOff>0</xdr:colOff>
      <xdr:row>60</xdr:row>
      <xdr:rowOff>83820</xdr:rowOff>
    </xdr:to>
    <xdr:sp macro="" textlink="">
      <xdr:nvSpPr>
        <xdr:cNvPr id="23" name="Line 109">
          <a:extLst>
            <a:ext uri="{FF2B5EF4-FFF2-40B4-BE49-F238E27FC236}">
              <a16:creationId xmlns:a16="http://schemas.microsoft.com/office/drawing/2014/main" id="{00000000-0008-0000-1C00-000017000000}"/>
            </a:ext>
          </a:extLst>
        </xdr:cNvPr>
        <xdr:cNvSpPr>
          <a:spLocks noChangeShapeType="1"/>
        </xdr:cNvSpPr>
      </xdr:nvSpPr>
      <xdr:spPr bwMode="auto">
        <a:xfrm>
          <a:off x="6124575" y="13704570"/>
          <a:ext cx="0" cy="0"/>
        </a:xfrm>
        <a:prstGeom prst="line">
          <a:avLst/>
        </a:prstGeom>
        <a:noFill/>
        <a:ln w="9525">
          <a:solidFill>
            <a:srgbClr val="000000"/>
          </a:solidFill>
          <a:round/>
          <a:headEnd/>
          <a:tailEnd/>
        </a:ln>
      </xdr:spPr>
    </xdr:sp>
    <xdr:clientData/>
  </xdr:twoCellAnchor>
  <xdr:twoCellAnchor>
    <xdr:from>
      <xdr:col>10</xdr:col>
      <xdr:colOff>0</xdr:colOff>
      <xdr:row>61</xdr:row>
      <xdr:rowOff>76200</xdr:rowOff>
    </xdr:from>
    <xdr:to>
      <xdr:col>10</xdr:col>
      <xdr:colOff>0</xdr:colOff>
      <xdr:row>61</xdr:row>
      <xdr:rowOff>76200</xdr:rowOff>
    </xdr:to>
    <xdr:sp macro="" textlink="">
      <xdr:nvSpPr>
        <xdr:cNvPr id="24" name="Line 110">
          <a:extLst>
            <a:ext uri="{FF2B5EF4-FFF2-40B4-BE49-F238E27FC236}">
              <a16:creationId xmlns:a16="http://schemas.microsoft.com/office/drawing/2014/main" id="{00000000-0008-0000-1C00-000018000000}"/>
            </a:ext>
          </a:extLst>
        </xdr:cNvPr>
        <xdr:cNvSpPr>
          <a:spLocks noChangeShapeType="1"/>
        </xdr:cNvSpPr>
      </xdr:nvSpPr>
      <xdr:spPr bwMode="auto">
        <a:xfrm>
          <a:off x="6124575" y="13858875"/>
          <a:ext cx="0" cy="0"/>
        </a:xfrm>
        <a:prstGeom prst="line">
          <a:avLst/>
        </a:prstGeom>
        <a:noFill/>
        <a:ln w="9525">
          <a:solidFill>
            <a:srgbClr val="000000"/>
          </a:solidFill>
          <a:round/>
          <a:headEnd/>
          <a:tailEnd/>
        </a:ln>
      </xdr:spPr>
    </xdr:sp>
    <xdr:clientData/>
  </xdr:twoCellAnchor>
  <xdr:twoCellAnchor>
    <xdr:from>
      <xdr:col>10</xdr:col>
      <xdr:colOff>0</xdr:colOff>
      <xdr:row>62</xdr:row>
      <xdr:rowOff>0</xdr:rowOff>
    </xdr:from>
    <xdr:to>
      <xdr:col>10</xdr:col>
      <xdr:colOff>0</xdr:colOff>
      <xdr:row>62</xdr:row>
      <xdr:rowOff>0</xdr:rowOff>
    </xdr:to>
    <xdr:sp macro="" textlink="">
      <xdr:nvSpPr>
        <xdr:cNvPr id="25" name="Line 111">
          <a:extLst>
            <a:ext uri="{FF2B5EF4-FFF2-40B4-BE49-F238E27FC236}">
              <a16:creationId xmlns:a16="http://schemas.microsoft.com/office/drawing/2014/main" id="{00000000-0008-0000-1C00-000019000000}"/>
            </a:ext>
          </a:extLst>
        </xdr:cNvPr>
        <xdr:cNvSpPr>
          <a:spLocks noChangeShapeType="1"/>
        </xdr:cNvSpPr>
      </xdr:nvSpPr>
      <xdr:spPr bwMode="auto">
        <a:xfrm>
          <a:off x="6124575" y="13944600"/>
          <a:ext cx="0" cy="0"/>
        </a:xfrm>
        <a:prstGeom prst="line">
          <a:avLst/>
        </a:prstGeom>
        <a:noFill/>
        <a:ln w="9525">
          <a:solidFill>
            <a:srgbClr val="000000"/>
          </a:solidFill>
          <a:round/>
          <a:headEnd/>
          <a:tailEnd/>
        </a:ln>
      </xdr:spPr>
    </xdr:sp>
    <xdr:clientData/>
  </xdr:twoCellAnchor>
  <xdr:twoCellAnchor>
    <xdr:from>
      <xdr:col>10</xdr:col>
      <xdr:colOff>0</xdr:colOff>
      <xdr:row>62</xdr:row>
      <xdr:rowOff>60960</xdr:rowOff>
    </xdr:from>
    <xdr:to>
      <xdr:col>10</xdr:col>
      <xdr:colOff>0</xdr:colOff>
      <xdr:row>62</xdr:row>
      <xdr:rowOff>60960</xdr:rowOff>
    </xdr:to>
    <xdr:sp macro="" textlink="">
      <xdr:nvSpPr>
        <xdr:cNvPr id="26" name="Line 112">
          <a:extLst>
            <a:ext uri="{FF2B5EF4-FFF2-40B4-BE49-F238E27FC236}">
              <a16:creationId xmlns:a16="http://schemas.microsoft.com/office/drawing/2014/main" id="{00000000-0008-0000-1C00-00001A000000}"/>
            </a:ext>
          </a:extLst>
        </xdr:cNvPr>
        <xdr:cNvSpPr>
          <a:spLocks noChangeShapeType="1"/>
        </xdr:cNvSpPr>
      </xdr:nvSpPr>
      <xdr:spPr bwMode="auto">
        <a:xfrm>
          <a:off x="6124575" y="14005560"/>
          <a:ext cx="0" cy="0"/>
        </a:xfrm>
        <a:prstGeom prst="line">
          <a:avLst/>
        </a:prstGeom>
        <a:noFill/>
        <a:ln w="9525">
          <a:solidFill>
            <a:srgbClr val="000000"/>
          </a:solidFill>
          <a:round/>
          <a:headEnd/>
          <a:tailEnd/>
        </a:ln>
      </xdr:spPr>
    </xdr:sp>
    <xdr:clientData/>
  </xdr:twoCellAnchor>
  <xdr:twoCellAnchor>
    <xdr:from>
      <xdr:col>10</xdr:col>
      <xdr:colOff>0</xdr:colOff>
      <xdr:row>72</xdr:row>
      <xdr:rowOff>30480</xdr:rowOff>
    </xdr:from>
    <xdr:to>
      <xdr:col>10</xdr:col>
      <xdr:colOff>0</xdr:colOff>
      <xdr:row>72</xdr:row>
      <xdr:rowOff>30480</xdr:rowOff>
    </xdr:to>
    <xdr:sp macro="" textlink="">
      <xdr:nvSpPr>
        <xdr:cNvPr id="27" name="Line 115">
          <a:extLst>
            <a:ext uri="{FF2B5EF4-FFF2-40B4-BE49-F238E27FC236}">
              <a16:creationId xmlns:a16="http://schemas.microsoft.com/office/drawing/2014/main" id="{00000000-0008-0000-1C00-00001B000000}"/>
            </a:ext>
          </a:extLst>
        </xdr:cNvPr>
        <xdr:cNvSpPr>
          <a:spLocks noChangeShapeType="1"/>
        </xdr:cNvSpPr>
      </xdr:nvSpPr>
      <xdr:spPr bwMode="auto">
        <a:xfrm>
          <a:off x="6124575" y="16384905"/>
          <a:ext cx="0" cy="0"/>
        </a:xfrm>
        <a:prstGeom prst="line">
          <a:avLst/>
        </a:prstGeom>
        <a:noFill/>
        <a:ln w="9525">
          <a:solidFill>
            <a:srgbClr val="000000"/>
          </a:solidFill>
          <a:round/>
          <a:headEnd/>
          <a:tailEnd/>
        </a:ln>
      </xdr:spPr>
    </xdr:sp>
    <xdr:clientData/>
  </xdr:twoCellAnchor>
  <xdr:twoCellAnchor>
    <xdr:from>
      <xdr:col>10</xdr:col>
      <xdr:colOff>0</xdr:colOff>
      <xdr:row>73</xdr:row>
      <xdr:rowOff>0</xdr:rowOff>
    </xdr:from>
    <xdr:to>
      <xdr:col>10</xdr:col>
      <xdr:colOff>0</xdr:colOff>
      <xdr:row>73</xdr:row>
      <xdr:rowOff>0</xdr:rowOff>
    </xdr:to>
    <xdr:sp macro="" textlink="">
      <xdr:nvSpPr>
        <xdr:cNvPr id="28" name="Line 116">
          <a:extLst>
            <a:ext uri="{FF2B5EF4-FFF2-40B4-BE49-F238E27FC236}">
              <a16:creationId xmlns:a16="http://schemas.microsoft.com/office/drawing/2014/main" id="{00000000-0008-0000-1C00-00001C000000}"/>
            </a:ext>
          </a:extLst>
        </xdr:cNvPr>
        <xdr:cNvSpPr>
          <a:spLocks noChangeShapeType="1"/>
        </xdr:cNvSpPr>
      </xdr:nvSpPr>
      <xdr:spPr bwMode="auto">
        <a:xfrm>
          <a:off x="6124575" y="16516350"/>
          <a:ext cx="0" cy="0"/>
        </a:xfrm>
        <a:prstGeom prst="line">
          <a:avLst/>
        </a:prstGeom>
        <a:noFill/>
        <a:ln w="9525">
          <a:solidFill>
            <a:srgbClr val="000000"/>
          </a:solidFill>
          <a:round/>
          <a:headEnd/>
          <a:tailEnd/>
        </a:ln>
      </xdr:spPr>
    </xdr:sp>
    <xdr:clientData/>
  </xdr:twoCellAnchor>
  <xdr:twoCellAnchor>
    <xdr:from>
      <xdr:col>10</xdr:col>
      <xdr:colOff>0</xdr:colOff>
      <xdr:row>73</xdr:row>
      <xdr:rowOff>7620</xdr:rowOff>
    </xdr:from>
    <xdr:to>
      <xdr:col>10</xdr:col>
      <xdr:colOff>0</xdr:colOff>
      <xdr:row>73</xdr:row>
      <xdr:rowOff>7620</xdr:rowOff>
    </xdr:to>
    <xdr:sp macro="" textlink="">
      <xdr:nvSpPr>
        <xdr:cNvPr id="29" name="Line 117">
          <a:extLst>
            <a:ext uri="{FF2B5EF4-FFF2-40B4-BE49-F238E27FC236}">
              <a16:creationId xmlns:a16="http://schemas.microsoft.com/office/drawing/2014/main" id="{00000000-0008-0000-1C00-00001D000000}"/>
            </a:ext>
          </a:extLst>
        </xdr:cNvPr>
        <xdr:cNvSpPr>
          <a:spLocks noChangeShapeType="1"/>
        </xdr:cNvSpPr>
      </xdr:nvSpPr>
      <xdr:spPr bwMode="auto">
        <a:xfrm>
          <a:off x="6124575" y="16523970"/>
          <a:ext cx="0" cy="0"/>
        </a:xfrm>
        <a:prstGeom prst="line">
          <a:avLst/>
        </a:prstGeom>
        <a:noFill/>
        <a:ln w="9525">
          <a:solidFill>
            <a:srgbClr val="000000"/>
          </a:solidFill>
          <a:round/>
          <a:headEnd/>
          <a:tailEnd/>
        </a:ln>
      </xdr:spPr>
    </xdr:sp>
    <xdr:clientData/>
  </xdr:twoCellAnchor>
  <xdr:twoCellAnchor>
    <xdr:from>
      <xdr:col>10</xdr:col>
      <xdr:colOff>0</xdr:colOff>
      <xdr:row>74</xdr:row>
      <xdr:rowOff>0</xdr:rowOff>
    </xdr:from>
    <xdr:to>
      <xdr:col>10</xdr:col>
      <xdr:colOff>0</xdr:colOff>
      <xdr:row>74</xdr:row>
      <xdr:rowOff>0</xdr:rowOff>
    </xdr:to>
    <xdr:sp macro="" textlink="">
      <xdr:nvSpPr>
        <xdr:cNvPr id="30" name="Line 118">
          <a:extLst>
            <a:ext uri="{FF2B5EF4-FFF2-40B4-BE49-F238E27FC236}">
              <a16:creationId xmlns:a16="http://schemas.microsoft.com/office/drawing/2014/main" id="{00000000-0008-0000-1C00-00001E000000}"/>
            </a:ext>
          </a:extLst>
        </xdr:cNvPr>
        <xdr:cNvSpPr>
          <a:spLocks noChangeShapeType="1"/>
        </xdr:cNvSpPr>
      </xdr:nvSpPr>
      <xdr:spPr bwMode="auto">
        <a:xfrm>
          <a:off x="6124575" y="16678275"/>
          <a:ext cx="0" cy="0"/>
        </a:xfrm>
        <a:prstGeom prst="line">
          <a:avLst/>
        </a:prstGeom>
        <a:noFill/>
        <a:ln w="9525">
          <a:solidFill>
            <a:srgbClr val="000000"/>
          </a:solidFill>
          <a:round/>
          <a:headEnd/>
          <a:tailEnd/>
        </a:ln>
      </xdr:spPr>
    </xdr:sp>
    <xdr:clientData/>
  </xdr:twoCellAnchor>
  <xdr:twoCellAnchor>
    <xdr:from>
      <xdr:col>10</xdr:col>
      <xdr:colOff>0</xdr:colOff>
      <xdr:row>74</xdr:row>
      <xdr:rowOff>152400</xdr:rowOff>
    </xdr:from>
    <xdr:to>
      <xdr:col>10</xdr:col>
      <xdr:colOff>0</xdr:colOff>
      <xdr:row>74</xdr:row>
      <xdr:rowOff>152400</xdr:rowOff>
    </xdr:to>
    <xdr:sp macro="" textlink="">
      <xdr:nvSpPr>
        <xdr:cNvPr id="31" name="Line 119">
          <a:extLst>
            <a:ext uri="{FF2B5EF4-FFF2-40B4-BE49-F238E27FC236}">
              <a16:creationId xmlns:a16="http://schemas.microsoft.com/office/drawing/2014/main" id="{00000000-0008-0000-1C00-00001F000000}"/>
            </a:ext>
          </a:extLst>
        </xdr:cNvPr>
        <xdr:cNvSpPr>
          <a:spLocks noChangeShapeType="1"/>
        </xdr:cNvSpPr>
      </xdr:nvSpPr>
      <xdr:spPr bwMode="auto">
        <a:xfrm>
          <a:off x="6124575" y="16830675"/>
          <a:ext cx="0" cy="0"/>
        </a:xfrm>
        <a:prstGeom prst="line">
          <a:avLst/>
        </a:prstGeom>
        <a:noFill/>
        <a:ln w="9525">
          <a:solidFill>
            <a:srgbClr val="000000"/>
          </a:solidFill>
          <a:round/>
          <a:headEnd/>
          <a:tailEnd/>
        </a:ln>
      </xdr:spPr>
    </xdr:sp>
    <xdr:clientData/>
  </xdr:twoCellAnchor>
  <xdr:twoCellAnchor>
    <xdr:from>
      <xdr:col>10</xdr:col>
      <xdr:colOff>0</xdr:colOff>
      <xdr:row>75</xdr:row>
      <xdr:rowOff>0</xdr:rowOff>
    </xdr:from>
    <xdr:to>
      <xdr:col>10</xdr:col>
      <xdr:colOff>0</xdr:colOff>
      <xdr:row>75</xdr:row>
      <xdr:rowOff>0</xdr:rowOff>
    </xdr:to>
    <xdr:sp macro="" textlink="">
      <xdr:nvSpPr>
        <xdr:cNvPr id="32" name="Line 120">
          <a:extLst>
            <a:ext uri="{FF2B5EF4-FFF2-40B4-BE49-F238E27FC236}">
              <a16:creationId xmlns:a16="http://schemas.microsoft.com/office/drawing/2014/main" id="{00000000-0008-0000-1C00-000020000000}"/>
            </a:ext>
          </a:extLst>
        </xdr:cNvPr>
        <xdr:cNvSpPr>
          <a:spLocks noChangeShapeType="1"/>
        </xdr:cNvSpPr>
      </xdr:nvSpPr>
      <xdr:spPr bwMode="auto">
        <a:xfrm>
          <a:off x="6124575" y="17002125"/>
          <a:ext cx="0" cy="0"/>
        </a:xfrm>
        <a:prstGeom prst="line">
          <a:avLst/>
        </a:prstGeom>
        <a:noFill/>
        <a:ln w="9525">
          <a:solidFill>
            <a:srgbClr val="000000"/>
          </a:solidFill>
          <a:round/>
          <a:headEnd/>
          <a:tailEnd/>
        </a:ln>
      </xdr:spPr>
    </xdr:sp>
    <xdr:clientData/>
  </xdr:twoCellAnchor>
  <xdr:twoCellAnchor>
    <xdr:from>
      <xdr:col>10</xdr:col>
      <xdr:colOff>0</xdr:colOff>
      <xdr:row>75</xdr:row>
      <xdr:rowOff>0</xdr:rowOff>
    </xdr:from>
    <xdr:to>
      <xdr:col>10</xdr:col>
      <xdr:colOff>0</xdr:colOff>
      <xdr:row>75</xdr:row>
      <xdr:rowOff>0</xdr:rowOff>
    </xdr:to>
    <xdr:sp macro="" textlink="">
      <xdr:nvSpPr>
        <xdr:cNvPr id="33" name="Line 121">
          <a:extLst>
            <a:ext uri="{FF2B5EF4-FFF2-40B4-BE49-F238E27FC236}">
              <a16:creationId xmlns:a16="http://schemas.microsoft.com/office/drawing/2014/main" id="{00000000-0008-0000-1C00-000021000000}"/>
            </a:ext>
          </a:extLst>
        </xdr:cNvPr>
        <xdr:cNvSpPr>
          <a:spLocks noChangeShapeType="1"/>
        </xdr:cNvSpPr>
      </xdr:nvSpPr>
      <xdr:spPr bwMode="auto">
        <a:xfrm>
          <a:off x="6124575" y="17002125"/>
          <a:ext cx="0" cy="0"/>
        </a:xfrm>
        <a:prstGeom prst="line">
          <a:avLst/>
        </a:prstGeom>
        <a:noFill/>
        <a:ln w="9525">
          <a:solidFill>
            <a:srgbClr val="000000"/>
          </a:solidFill>
          <a:round/>
          <a:headEnd/>
          <a:tailEnd/>
        </a:ln>
      </xdr:spPr>
    </xdr:sp>
    <xdr:clientData/>
  </xdr:twoCellAnchor>
  <xdr:twoCellAnchor>
    <xdr:from>
      <xdr:col>10</xdr:col>
      <xdr:colOff>0</xdr:colOff>
      <xdr:row>75</xdr:row>
      <xdr:rowOff>0</xdr:rowOff>
    </xdr:from>
    <xdr:to>
      <xdr:col>10</xdr:col>
      <xdr:colOff>0</xdr:colOff>
      <xdr:row>75</xdr:row>
      <xdr:rowOff>0</xdr:rowOff>
    </xdr:to>
    <xdr:sp macro="" textlink="">
      <xdr:nvSpPr>
        <xdr:cNvPr id="34" name="Line 122">
          <a:extLst>
            <a:ext uri="{FF2B5EF4-FFF2-40B4-BE49-F238E27FC236}">
              <a16:creationId xmlns:a16="http://schemas.microsoft.com/office/drawing/2014/main" id="{00000000-0008-0000-1C00-000022000000}"/>
            </a:ext>
          </a:extLst>
        </xdr:cNvPr>
        <xdr:cNvSpPr>
          <a:spLocks noChangeShapeType="1"/>
        </xdr:cNvSpPr>
      </xdr:nvSpPr>
      <xdr:spPr bwMode="auto">
        <a:xfrm>
          <a:off x="6124575" y="17002125"/>
          <a:ext cx="0" cy="0"/>
        </a:xfrm>
        <a:prstGeom prst="line">
          <a:avLst/>
        </a:prstGeom>
        <a:noFill/>
        <a:ln w="9525">
          <a:solidFill>
            <a:srgbClr val="000000"/>
          </a:solidFill>
          <a:round/>
          <a:headEnd/>
          <a:tailEnd/>
        </a:ln>
      </xdr:spPr>
    </xdr:sp>
    <xdr:clientData/>
  </xdr:twoCellAnchor>
  <xdr:twoCellAnchor>
    <xdr:from>
      <xdr:col>10</xdr:col>
      <xdr:colOff>0</xdr:colOff>
      <xdr:row>75</xdr:row>
      <xdr:rowOff>121920</xdr:rowOff>
    </xdr:from>
    <xdr:to>
      <xdr:col>10</xdr:col>
      <xdr:colOff>0</xdr:colOff>
      <xdr:row>75</xdr:row>
      <xdr:rowOff>121920</xdr:rowOff>
    </xdr:to>
    <xdr:sp macro="" textlink="">
      <xdr:nvSpPr>
        <xdr:cNvPr id="35" name="Line 123">
          <a:extLst>
            <a:ext uri="{FF2B5EF4-FFF2-40B4-BE49-F238E27FC236}">
              <a16:creationId xmlns:a16="http://schemas.microsoft.com/office/drawing/2014/main" id="{00000000-0008-0000-1C00-000023000000}"/>
            </a:ext>
          </a:extLst>
        </xdr:cNvPr>
        <xdr:cNvSpPr>
          <a:spLocks noChangeShapeType="1"/>
        </xdr:cNvSpPr>
      </xdr:nvSpPr>
      <xdr:spPr bwMode="auto">
        <a:xfrm>
          <a:off x="6124575" y="17124045"/>
          <a:ext cx="0" cy="0"/>
        </a:xfrm>
        <a:prstGeom prst="line">
          <a:avLst/>
        </a:prstGeom>
        <a:noFill/>
        <a:ln w="9525">
          <a:solidFill>
            <a:srgbClr val="000000"/>
          </a:solidFill>
          <a:round/>
          <a:headEnd/>
          <a:tailEnd/>
        </a:ln>
      </xdr:spPr>
    </xdr:sp>
    <xdr:clientData/>
  </xdr:twoCellAnchor>
  <xdr:twoCellAnchor>
    <xdr:from>
      <xdr:col>10</xdr:col>
      <xdr:colOff>0</xdr:colOff>
      <xdr:row>76</xdr:row>
      <xdr:rowOff>106680</xdr:rowOff>
    </xdr:from>
    <xdr:to>
      <xdr:col>10</xdr:col>
      <xdr:colOff>0</xdr:colOff>
      <xdr:row>76</xdr:row>
      <xdr:rowOff>106680</xdr:rowOff>
    </xdr:to>
    <xdr:sp macro="" textlink="">
      <xdr:nvSpPr>
        <xdr:cNvPr id="36" name="Line 124">
          <a:extLst>
            <a:ext uri="{FF2B5EF4-FFF2-40B4-BE49-F238E27FC236}">
              <a16:creationId xmlns:a16="http://schemas.microsoft.com/office/drawing/2014/main" id="{00000000-0008-0000-1C00-000024000000}"/>
            </a:ext>
          </a:extLst>
        </xdr:cNvPr>
        <xdr:cNvSpPr>
          <a:spLocks noChangeShapeType="1"/>
        </xdr:cNvSpPr>
      </xdr:nvSpPr>
      <xdr:spPr bwMode="auto">
        <a:xfrm>
          <a:off x="6124575" y="17270730"/>
          <a:ext cx="0" cy="0"/>
        </a:xfrm>
        <a:prstGeom prst="line">
          <a:avLst/>
        </a:prstGeom>
        <a:noFill/>
        <a:ln w="9525">
          <a:solidFill>
            <a:srgbClr val="000000"/>
          </a:solidFill>
          <a:round/>
          <a:headEnd/>
          <a:tailEnd/>
        </a:ln>
      </xdr:spPr>
    </xdr:sp>
    <xdr:clientData/>
  </xdr:twoCellAnchor>
  <xdr:twoCellAnchor>
    <xdr:from>
      <xdr:col>10</xdr:col>
      <xdr:colOff>0</xdr:colOff>
      <xdr:row>77</xdr:row>
      <xdr:rowOff>99060</xdr:rowOff>
    </xdr:from>
    <xdr:to>
      <xdr:col>10</xdr:col>
      <xdr:colOff>0</xdr:colOff>
      <xdr:row>77</xdr:row>
      <xdr:rowOff>99060</xdr:rowOff>
    </xdr:to>
    <xdr:sp macro="" textlink="">
      <xdr:nvSpPr>
        <xdr:cNvPr id="37" name="Line 125">
          <a:extLst>
            <a:ext uri="{FF2B5EF4-FFF2-40B4-BE49-F238E27FC236}">
              <a16:creationId xmlns:a16="http://schemas.microsoft.com/office/drawing/2014/main" id="{00000000-0008-0000-1C00-000025000000}"/>
            </a:ext>
          </a:extLst>
        </xdr:cNvPr>
        <xdr:cNvSpPr>
          <a:spLocks noChangeShapeType="1"/>
        </xdr:cNvSpPr>
      </xdr:nvSpPr>
      <xdr:spPr bwMode="auto">
        <a:xfrm>
          <a:off x="6124575" y="17748885"/>
          <a:ext cx="0" cy="0"/>
        </a:xfrm>
        <a:prstGeom prst="line">
          <a:avLst/>
        </a:prstGeom>
        <a:noFill/>
        <a:ln w="9525">
          <a:solidFill>
            <a:srgbClr val="000000"/>
          </a:solidFill>
          <a:round/>
          <a:headEnd/>
          <a:tailEnd/>
        </a:ln>
      </xdr:spPr>
    </xdr:sp>
    <xdr:clientData/>
  </xdr:twoCellAnchor>
  <xdr:twoCellAnchor>
    <xdr:from>
      <xdr:col>10</xdr:col>
      <xdr:colOff>0</xdr:colOff>
      <xdr:row>78</xdr:row>
      <xdr:rowOff>83820</xdr:rowOff>
    </xdr:from>
    <xdr:to>
      <xdr:col>10</xdr:col>
      <xdr:colOff>0</xdr:colOff>
      <xdr:row>78</xdr:row>
      <xdr:rowOff>83820</xdr:rowOff>
    </xdr:to>
    <xdr:sp macro="" textlink="">
      <xdr:nvSpPr>
        <xdr:cNvPr id="38" name="Line 126">
          <a:extLst>
            <a:ext uri="{FF2B5EF4-FFF2-40B4-BE49-F238E27FC236}">
              <a16:creationId xmlns:a16="http://schemas.microsoft.com/office/drawing/2014/main" id="{00000000-0008-0000-1C00-000026000000}"/>
            </a:ext>
          </a:extLst>
        </xdr:cNvPr>
        <xdr:cNvSpPr>
          <a:spLocks noChangeShapeType="1"/>
        </xdr:cNvSpPr>
      </xdr:nvSpPr>
      <xdr:spPr bwMode="auto">
        <a:xfrm>
          <a:off x="6124575" y="17895570"/>
          <a:ext cx="0" cy="0"/>
        </a:xfrm>
        <a:prstGeom prst="line">
          <a:avLst/>
        </a:prstGeom>
        <a:noFill/>
        <a:ln w="9525">
          <a:solidFill>
            <a:srgbClr val="000000"/>
          </a:solidFill>
          <a:round/>
          <a:headEnd/>
          <a:tailEnd/>
        </a:ln>
      </xdr:spPr>
    </xdr:sp>
    <xdr:clientData/>
  </xdr:twoCellAnchor>
  <xdr:twoCellAnchor>
    <xdr:from>
      <xdr:col>10</xdr:col>
      <xdr:colOff>0</xdr:colOff>
      <xdr:row>79</xdr:row>
      <xdr:rowOff>76200</xdr:rowOff>
    </xdr:from>
    <xdr:to>
      <xdr:col>10</xdr:col>
      <xdr:colOff>0</xdr:colOff>
      <xdr:row>79</xdr:row>
      <xdr:rowOff>76200</xdr:rowOff>
    </xdr:to>
    <xdr:sp macro="" textlink="">
      <xdr:nvSpPr>
        <xdr:cNvPr id="39" name="Line 127">
          <a:extLst>
            <a:ext uri="{FF2B5EF4-FFF2-40B4-BE49-F238E27FC236}">
              <a16:creationId xmlns:a16="http://schemas.microsoft.com/office/drawing/2014/main" id="{00000000-0008-0000-1C00-000027000000}"/>
            </a:ext>
          </a:extLst>
        </xdr:cNvPr>
        <xdr:cNvSpPr>
          <a:spLocks noChangeShapeType="1"/>
        </xdr:cNvSpPr>
      </xdr:nvSpPr>
      <xdr:spPr bwMode="auto">
        <a:xfrm>
          <a:off x="6124575" y="18211800"/>
          <a:ext cx="0" cy="0"/>
        </a:xfrm>
        <a:prstGeom prst="line">
          <a:avLst/>
        </a:prstGeom>
        <a:noFill/>
        <a:ln w="9525">
          <a:solidFill>
            <a:srgbClr val="000000"/>
          </a:solidFill>
          <a:round/>
          <a:headEnd/>
          <a:tailEnd/>
        </a:ln>
      </xdr:spPr>
    </xdr:sp>
    <xdr:clientData/>
  </xdr:twoCellAnchor>
  <xdr:twoCellAnchor>
    <xdr:from>
      <xdr:col>10</xdr:col>
      <xdr:colOff>0</xdr:colOff>
      <xdr:row>80</xdr:row>
      <xdr:rowOff>68580</xdr:rowOff>
    </xdr:from>
    <xdr:to>
      <xdr:col>10</xdr:col>
      <xdr:colOff>0</xdr:colOff>
      <xdr:row>80</xdr:row>
      <xdr:rowOff>68580</xdr:rowOff>
    </xdr:to>
    <xdr:sp macro="" textlink="">
      <xdr:nvSpPr>
        <xdr:cNvPr id="40" name="Line 128">
          <a:extLst>
            <a:ext uri="{FF2B5EF4-FFF2-40B4-BE49-F238E27FC236}">
              <a16:creationId xmlns:a16="http://schemas.microsoft.com/office/drawing/2014/main" id="{00000000-0008-0000-1C00-000028000000}"/>
            </a:ext>
          </a:extLst>
        </xdr:cNvPr>
        <xdr:cNvSpPr>
          <a:spLocks noChangeShapeType="1"/>
        </xdr:cNvSpPr>
      </xdr:nvSpPr>
      <xdr:spPr bwMode="auto">
        <a:xfrm>
          <a:off x="6124575" y="18366105"/>
          <a:ext cx="0" cy="0"/>
        </a:xfrm>
        <a:prstGeom prst="line">
          <a:avLst/>
        </a:prstGeom>
        <a:noFill/>
        <a:ln w="9525">
          <a:solidFill>
            <a:srgbClr val="000000"/>
          </a:solidFill>
          <a:round/>
          <a:headEnd/>
          <a:tailEnd/>
        </a:ln>
      </xdr:spPr>
    </xdr:sp>
    <xdr:clientData/>
  </xdr:twoCellAnchor>
  <xdr:twoCellAnchor>
    <xdr:from>
      <xdr:col>10</xdr:col>
      <xdr:colOff>0</xdr:colOff>
      <xdr:row>81</xdr:row>
      <xdr:rowOff>0</xdr:rowOff>
    </xdr:from>
    <xdr:to>
      <xdr:col>10</xdr:col>
      <xdr:colOff>0</xdr:colOff>
      <xdr:row>81</xdr:row>
      <xdr:rowOff>0</xdr:rowOff>
    </xdr:to>
    <xdr:sp macro="" textlink="">
      <xdr:nvSpPr>
        <xdr:cNvPr id="41" name="Line 129">
          <a:extLst>
            <a:ext uri="{FF2B5EF4-FFF2-40B4-BE49-F238E27FC236}">
              <a16:creationId xmlns:a16="http://schemas.microsoft.com/office/drawing/2014/main" id="{00000000-0008-0000-1C00-000029000000}"/>
            </a:ext>
          </a:extLst>
        </xdr:cNvPr>
        <xdr:cNvSpPr>
          <a:spLocks noChangeShapeType="1"/>
        </xdr:cNvSpPr>
      </xdr:nvSpPr>
      <xdr:spPr bwMode="auto">
        <a:xfrm>
          <a:off x="6124575" y="18621375"/>
          <a:ext cx="0" cy="0"/>
        </a:xfrm>
        <a:prstGeom prst="line">
          <a:avLst/>
        </a:prstGeom>
        <a:noFill/>
        <a:ln w="9525">
          <a:solidFill>
            <a:srgbClr val="000000"/>
          </a:solidFill>
          <a:round/>
          <a:headEnd/>
          <a:tailEnd/>
        </a:ln>
      </xdr:spPr>
    </xdr:sp>
    <xdr:clientData/>
  </xdr:twoCellAnchor>
  <xdr:twoCellAnchor>
    <xdr:from>
      <xdr:col>10</xdr:col>
      <xdr:colOff>0</xdr:colOff>
      <xdr:row>81</xdr:row>
      <xdr:rowOff>45720</xdr:rowOff>
    </xdr:from>
    <xdr:to>
      <xdr:col>10</xdr:col>
      <xdr:colOff>0</xdr:colOff>
      <xdr:row>81</xdr:row>
      <xdr:rowOff>45720</xdr:rowOff>
    </xdr:to>
    <xdr:sp macro="" textlink="">
      <xdr:nvSpPr>
        <xdr:cNvPr id="42" name="Line 130">
          <a:extLst>
            <a:ext uri="{FF2B5EF4-FFF2-40B4-BE49-F238E27FC236}">
              <a16:creationId xmlns:a16="http://schemas.microsoft.com/office/drawing/2014/main" id="{00000000-0008-0000-1C00-00002A000000}"/>
            </a:ext>
          </a:extLst>
        </xdr:cNvPr>
        <xdr:cNvSpPr>
          <a:spLocks noChangeShapeType="1"/>
        </xdr:cNvSpPr>
      </xdr:nvSpPr>
      <xdr:spPr bwMode="auto">
        <a:xfrm>
          <a:off x="6124575" y="18667095"/>
          <a:ext cx="0" cy="0"/>
        </a:xfrm>
        <a:prstGeom prst="line">
          <a:avLst/>
        </a:prstGeom>
        <a:noFill/>
        <a:ln w="9525">
          <a:solidFill>
            <a:srgbClr val="000000"/>
          </a:solidFill>
          <a:round/>
          <a:headEnd/>
          <a:tailEnd/>
        </a:ln>
      </xdr:spPr>
    </xdr:sp>
    <xdr:clientData/>
  </xdr:twoCellAnchor>
  <xdr:twoCellAnchor>
    <xdr:from>
      <xdr:col>10</xdr:col>
      <xdr:colOff>0</xdr:colOff>
      <xdr:row>82</xdr:row>
      <xdr:rowOff>38100</xdr:rowOff>
    </xdr:from>
    <xdr:to>
      <xdr:col>10</xdr:col>
      <xdr:colOff>0</xdr:colOff>
      <xdr:row>82</xdr:row>
      <xdr:rowOff>38100</xdr:rowOff>
    </xdr:to>
    <xdr:sp macro="" textlink="">
      <xdr:nvSpPr>
        <xdr:cNvPr id="43" name="Line 131">
          <a:extLst>
            <a:ext uri="{FF2B5EF4-FFF2-40B4-BE49-F238E27FC236}">
              <a16:creationId xmlns:a16="http://schemas.microsoft.com/office/drawing/2014/main" id="{00000000-0008-0000-1C00-00002B000000}"/>
            </a:ext>
          </a:extLst>
        </xdr:cNvPr>
        <xdr:cNvSpPr>
          <a:spLocks noChangeShapeType="1"/>
        </xdr:cNvSpPr>
      </xdr:nvSpPr>
      <xdr:spPr bwMode="auto">
        <a:xfrm>
          <a:off x="6124575" y="18821400"/>
          <a:ext cx="0" cy="0"/>
        </a:xfrm>
        <a:prstGeom prst="line">
          <a:avLst/>
        </a:prstGeom>
        <a:noFill/>
        <a:ln w="9525">
          <a:solidFill>
            <a:srgbClr val="000000"/>
          </a:solidFill>
          <a:round/>
          <a:headEnd/>
          <a:tailEnd/>
        </a:ln>
      </xdr:spPr>
    </xdr:sp>
    <xdr:clientData/>
  </xdr:twoCellAnchor>
  <xdr:twoCellAnchor>
    <xdr:from>
      <xdr:col>10</xdr:col>
      <xdr:colOff>0</xdr:colOff>
      <xdr:row>83</xdr:row>
      <xdr:rowOff>0</xdr:rowOff>
    </xdr:from>
    <xdr:to>
      <xdr:col>10</xdr:col>
      <xdr:colOff>0</xdr:colOff>
      <xdr:row>83</xdr:row>
      <xdr:rowOff>0</xdr:rowOff>
    </xdr:to>
    <xdr:sp macro="" textlink="">
      <xdr:nvSpPr>
        <xdr:cNvPr id="44" name="Line 132">
          <a:extLst>
            <a:ext uri="{FF2B5EF4-FFF2-40B4-BE49-F238E27FC236}">
              <a16:creationId xmlns:a16="http://schemas.microsoft.com/office/drawing/2014/main" id="{00000000-0008-0000-1C00-00002C000000}"/>
            </a:ext>
          </a:extLst>
        </xdr:cNvPr>
        <xdr:cNvSpPr>
          <a:spLocks noChangeShapeType="1"/>
        </xdr:cNvSpPr>
      </xdr:nvSpPr>
      <xdr:spPr bwMode="auto">
        <a:xfrm>
          <a:off x="6124575" y="18945225"/>
          <a:ext cx="0" cy="0"/>
        </a:xfrm>
        <a:prstGeom prst="line">
          <a:avLst/>
        </a:prstGeom>
        <a:noFill/>
        <a:ln w="9525">
          <a:solidFill>
            <a:srgbClr val="000000"/>
          </a:solidFill>
          <a:round/>
          <a:headEnd/>
          <a:tailEnd/>
        </a:ln>
      </xdr:spPr>
    </xdr:sp>
    <xdr:clientData/>
  </xdr:twoCellAnchor>
  <xdr:twoCellAnchor>
    <xdr:from>
      <xdr:col>10</xdr:col>
      <xdr:colOff>0</xdr:colOff>
      <xdr:row>83</xdr:row>
      <xdr:rowOff>22860</xdr:rowOff>
    </xdr:from>
    <xdr:to>
      <xdr:col>10</xdr:col>
      <xdr:colOff>0</xdr:colOff>
      <xdr:row>83</xdr:row>
      <xdr:rowOff>22860</xdr:rowOff>
    </xdr:to>
    <xdr:sp macro="" textlink="">
      <xdr:nvSpPr>
        <xdr:cNvPr id="45" name="Line 133">
          <a:extLst>
            <a:ext uri="{FF2B5EF4-FFF2-40B4-BE49-F238E27FC236}">
              <a16:creationId xmlns:a16="http://schemas.microsoft.com/office/drawing/2014/main" id="{00000000-0008-0000-1C00-00002D000000}"/>
            </a:ext>
          </a:extLst>
        </xdr:cNvPr>
        <xdr:cNvSpPr>
          <a:spLocks noChangeShapeType="1"/>
        </xdr:cNvSpPr>
      </xdr:nvSpPr>
      <xdr:spPr bwMode="auto">
        <a:xfrm>
          <a:off x="6124575" y="18968085"/>
          <a:ext cx="0" cy="0"/>
        </a:xfrm>
        <a:prstGeom prst="line">
          <a:avLst/>
        </a:prstGeom>
        <a:noFill/>
        <a:ln w="9525">
          <a:solidFill>
            <a:srgbClr val="000000"/>
          </a:solidFill>
          <a:round/>
          <a:headEnd/>
          <a:tailEnd/>
        </a:ln>
      </xdr:spPr>
    </xdr:sp>
    <xdr:clientData/>
  </xdr:twoCellAnchor>
  <xdr:twoCellAnchor>
    <xdr:from>
      <xdr:col>10</xdr:col>
      <xdr:colOff>0</xdr:colOff>
      <xdr:row>212</xdr:row>
      <xdr:rowOff>0</xdr:rowOff>
    </xdr:from>
    <xdr:to>
      <xdr:col>10</xdr:col>
      <xdr:colOff>0</xdr:colOff>
      <xdr:row>212</xdr:row>
      <xdr:rowOff>0</xdr:rowOff>
    </xdr:to>
    <xdr:sp macro="" textlink="">
      <xdr:nvSpPr>
        <xdr:cNvPr id="46" name="Line 134">
          <a:extLst>
            <a:ext uri="{FF2B5EF4-FFF2-40B4-BE49-F238E27FC236}">
              <a16:creationId xmlns:a16="http://schemas.microsoft.com/office/drawing/2014/main" id="{00000000-0008-0000-1C00-00002E000000}"/>
            </a:ext>
          </a:extLst>
        </xdr:cNvPr>
        <xdr:cNvSpPr>
          <a:spLocks noChangeShapeType="1"/>
        </xdr:cNvSpPr>
      </xdr:nvSpPr>
      <xdr:spPr bwMode="auto">
        <a:xfrm>
          <a:off x="6124575" y="46253400"/>
          <a:ext cx="0" cy="0"/>
        </a:xfrm>
        <a:prstGeom prst="line">
          <a:avLst/>
        </a:prstGeom>
        <a:noFill/>
        <a:ln w="9525">
          <a:solidFill>
            <a:srgbClr val="000000"/>
          </a:solidFill>
          <a:round/>
          <a:headEnd/>
          <a:tailEnd/>
        </a:ln>
      </xdr:spPr>
    </xdr:sp>
    <xdr:clientData/>
  </xdr:twoCellAnchor>
  <xdr:twoCellAnchor>
    <xdr:from>
      <xdr:col>10</xdr:col>
      <xdr:colOff>0</xdr:colOff>
      <xdr:row>84</xdr:row>
      <xdr:rowOff>7620</xdr:rowOff>
    </xdr:from>
    <xdr:to>
      <xdr:col>10</xdr:col>
      <xdr:colOff>0</xdr:colOff>
      <xdr:row>84</xdr:row>
      <xdr:rowOff>7620</xdr:rowOff>
    </xdr:to>
    <xdr:sp macro="" textlink="">
      <xdr:nvSpPr>
        <xdr:cNvPr id="47" name="Line 135">
          <a:extLst>
            <a:ext uri="{FF2B5EF4-FFF2-40B4-BE49-F238E27FC236}">
              <a16:creationId xmlns:a16="http://schemas.microsoft.com/office/drawing/2014/main" id="{00000000-0008-0000-1C00-00002F000000}"/>
            </a:ext>
          </a:extLst>
        </xdr:cNvPr>
        <xdr:cNvSpPr>
          <a:spLocks noChangeShapeType="1"/>
        </xdr:cNvSpPr>
      </xdr:nvSpPr>
      <xdr:spPr bwMode="auto">
        <a:xfrm>
          <a:off x="6124575" y="19114770"/>
          <a:ext cx="0" cy="0"/>
        </a:xfrm>
        <a:prstGeom prst="line">
          <a:avLst/>
        </a:prstGeom>
        <a:noFill/>
        <a:ln w="9525">
          <a:solidFill>
            <a:srgbClr val="000000"/>
          </a:solidFill>
          <a:round/>
          <a:headEnd/>
          <a:tailEnd/>
        </a:ln>
      </xdr:spPr>
    </xdr:sp>
    <xdr:clientData/>
  </xdr:twoCellAnchor>
  <xdr:twoCellAnchor>
    <xdr:from>
      <xdr:col>10</xdr:col>
      <xdr:colOff>0</xdr:colOff>
      <xdr:row>85</xdr:row>
      <xdr:rowOff>0</xdr:rowOff>
    </xdr:from>
    <xdr:to>
      <xdr:col>10</xdr:col>
      <xdr:colOff>0</xdr:colOff>
      <xdr:row>85</xdr:row>
      <xdr:rowOff>0</xdr:rowOff>
    </xdr:to>
    <xdr:sp macro="" textlink="">
      <xdr:nvSpPr>
        <xdr:cNvPr id="48" name="Line 136">
          <a:extLst>
            <a:ext uri="{FF2B5EF4-FFF2-40B4-BE49-F238E27FC236}">
              <a16:creationId xmlns:a16="http://schemas.microsoft.com/office/drawing/2014/main" id="{00000000-0008-0000-1C00-000030000000}"/>
            </a:ext>
          </a:extLst>
        </xdr:cNvPr>
        <xdr:cNvSpPr>
          <a:spLocks noChangeShapeType="1"/>
        </xdr:cNvSpPr>
      </xdr:nvSpPr>
      <xdr:spPr bwMode="auto">
        <a:xfrm>
          <a:off x="6124575" y="19431000"/>
          <a:ext cx="0" cy="0"/>
        </a:xfrm>
        <a:prstGeom prst="line">
          <a:avLst/>
        </a:prstGeom>
        <a:noFill/>
        <a:ln w="9525">
          <a:solidFill>
            <a:srgbClr val="000000"/>
          </a:solidFill>
          <a:round/>
          <a:headEnd/>
          <a:tailEnd/>
        </a:ln>
      </xdr:spPr>
    </xdr:sp>
    <xdr:clientData/>
  </xdr:twoCellAnchor>
  <xdr:twoCellAnchor>
    <xdr:from>
      <xdr:col>10</xdr:col>
      <xdr:colOff>0</xdr:colOff>
      <xdr:row>85</xdr:row>
      <xdr:rowOff>0</xdr:rowOff>
    </xdr:from>
    <xdr:to>
      <xdr:col>10</xdr:col>
      <xdr:colOff>0</xdr:colOff>
      <xdr:row>85</xdr:row>
      <xdr:rowOff>0</xdr:rowOff>
    </xdr:to>
    <xdr:sp macro="" textlink="">
      <xdr:nvSpPr>
        <xdr:cNvPr id="49" name="Line 137">
          <a:extLst>
            <a:ext uri="{FF2B5EF4-FFF2-40B4-BE49-F238E27FC236}">
              <a16:creationId xmlns:a16="http://schemas.microsoft.com/office/drawing/2014/main" id="{00000000-0008-0000-1C00-000031000000}"/>
            </a:ext>
          </a:extLst>
        </xdr:cNvPr>
        <xdr:cNvSpPr>
          <a:spLocks noChangeShapeType="1"/>
        </xdr:cNvSpPr>
      </xdr:nvSpPr>
      <xdr:spPr bwMode="auto">
        <a:xfrm>
          <a:off x="6124575" y="19431000"/>
          <a:ext cx="0" cy="0"/>
        </a:xfrm>
        <a:prstGeom prst="line">
          <a:avLst/>
        </a:prstGeom>
        <a:noFill/>
        <a:ln w="9525">
          <a:solidFill>
            <a:srgbClr val="000000"/>
          </a:solidFill>
          <a:round/>
          <a:headEnd/>
          <a:tailEnd/>
        </a:ln>
      </xdr:spPr>
    </xdr:sp>
    <xdr:clientData/>
  </xdr:twoCellAnchor>
  <xdr:twoCellAnchor>
    <xdr:from>
      <xdr:col>10</xdr:col>
      <xdr:colOff>0</xdr:colOff>
      <xdr:row>85</xdr:row>
      <xdr:rowOff>0</xdr:rowOff>
    </xdr:from>
    <xdr:to>
      <xdr:col>10</xdr:col>
      <xdr:colOff>0</xdr:colOff>
      <xdr:row>85</xdr:row>
      <xdr:rowOff>0</xdr:rowOff>
    </xdr:to>
    <xdr:sp macro="" textlink="">
      <xdr:nvSpPr>
        <xdr:cNvPr id="50" name="Line 138">
          <a:extLst>
            <a:ext uri="{FF2B5EF4-FFF2-40B4-BE49-F238E27FC236}">
              <a16:creationId xmlns:a16="http://schemas.microsoft.com/office/drawing/2014/main" id="{00000000-0008-0000-1C00-000032000000}"/>
            </a:ext>
          </a:extLst>
        </xdr:cNvPr>
        <xdr:cNvSpPr>
          <a:spLocks noChangeShapeType="1"/>
        </xdr:cNvSpPr>
      </xdr:nvSpPr>
      <xdr:spPr bwMode="auto">
        <a:xfrm>
          <a:off x="6124575" y="19431000"/>
          <a:ext cx="0" cy="0"/>
        </a:xfrm>
        <a:prstGeom prst="line">
          <a:avLst/>
        </a:prstGeom>
        <a:noFill/>
        <a:ln w="9525">
          <a:solidFill>
            <a:srgbClr val="000000"/>
          </a:solidFill>
          <a:round/>
          <a:headEnd/>
          <a:tailEnd/>
        </a:ln>
      </xdr:spPr>
    </xdr:sp>
    <xdr:clientData/>
  </xdr:twoCellAnchor>
  <xdr:twoCellAnchor>
    <xdr:from>
      <xdr:col>10</xdr:col>
      <xdr:colOff>0</xdr:colOff>
      <xdr:row>85</xdr:row>
      <xdr:rowOff>137160</xdr:rowOff>
    </xdr:from>
    <xdr:to>
      <xdr:col>10</xdr:col>
      <xdr:colOff>0</xdr:colOff>
      <xdr:row>85</xdr:row>
      <xdr:rowOff>137160</xdr:rowOff>
    </xdr:to>
    <xdr:sp macro="" textlink="">
      <xdr:nvSpPr>
        <xdr:cNvPr id="51" name="Line 139">
          <a:extLst>
            <a:ext uri="{FF2B5EF4-FFF2-40B4-BE49-F238E27FC236}">
              <a16:creationId xmlns:a16="http://schemas.microsoft.com/office/drawing/2014/main" id="{00000000-0008-0000-1C00-000033000000}"/>
            </a:ext>
          </a:extLst>
        </xdr:cNvPr>
        <xdr:cNvSpPr>
          <a:spLocks noChangeShapeType="1"/>
        </xdr:cNvSpPr>
      </xdr:nvSpPr>
      <xdr:spPr bwMode="auto">
        <a:xfrm>
          <a:off x="6124575" y="19568160"/>
          <a:ext cx="0" cy="0"/>
        </a:xfrm>
        <a:prstGeom prst="line">
          <a:avLst/>
        </a:prstGeom>
        <a:noFill/>
        <a:ln w="9525">
          <a:solidFill>
            <a:srgbClr val="000000"/>
          </a:solidFill>
          <a:round/>
          <a:headEnd/>
          <a:tailEnd/>
        </a:ln>
      </xdr:spPr>
    </xdr:sp>
    <xdr:clientData/>
  </xdr:twoCellAnchor>
  <xdr:twoCellAnchor>
    <xdr:from>
      <xdr:col>10</xdr:col>
      <xdr:colOff>0</xdr:colOff>
      <xdr:row>86</xdr:row>
      <xdr:rowOff>121920</xdr:rowOff>
    </xdr:from>
    <xdr:to>
      <xdr:col>10</xdr:col>
      <xdr:colOff>0</xdr:colOff>
      <xdr:row>86</xdr:row>
      <xdr:rowOff>121920</xdr:rowOff>
    </xdr:to>
    <xdr:sp macro="" textlink="">
      <xdr:nvSpPr>
        <xdr:cNvPr id="52" name="Line 140">
          <a:extLst>
            <a:ext uri="{FF2B5EF4-FFF2-40B4-BE49-F238E27FC236}">
              <a16:creationId xmlns:a16="http://schemas.microsoft.com/office/drawing/2014/main" id="{00000000-0008-0000-1C00-000034000000}"/>
            </a:ext>
          </a:extLst>
        </xdr:cNvPr>
        <xdr:cNvSpPr>
          <a:spLocks noChangeShapeType="1"/>
        </xdr:cNvSpPr>
      </xdr:nvSpPr>
      <xdr:spPr bwMode="auto">
        <a:xfrm>
          <a:off x="6124575" y="19714845"/>
          <a:ext cx="0" cy="0"/>
        </a:xfrm>
        <a:prstGeom prst="line">
          <a:avLst/>
        </a:prstGeom>
        <a:noFill/>
        <a:ln w="9525">
          <a:solidFill>
            <a:srgbClr val="000000"/>
          </a:solidFill>
          <a:round/>
          <a:headEnd/>
          <a:tailEnd/>
        </a:ln>
      </xdr:spPr>
    </xdr:sp>
    <xdr:clientData/>
  </xdr:twoCellAnchor>
  <xdr:twoCellAnchor>
    <xdr:from>
      <xdr:col>10</xdr:col>
      <xdr:colOff>0</xdr:colOff>
      <xdr:row>87</xdr:row>
      <xdr:rowOff>0</xdr:rowOff>
    </xdr:from>
    <xdr:to>
      <xdr:col>10</xdr:col>
      <xdr:colOff>0</xdr:colOff>
      <xdr:row>87</xdr:row>
      <xdr:rowOff>0</xdr:rowOff>
    </xdr:to>
    <xdr:sp macro="" textlink="">
      <xdr:nvSpPr>
        <xdr:cNvPr id="53" name="Line 141">
          <a:extLst>
            <a:ext uri="{FF2B5EF4-FFF2-40B4-BE49-F238E27FC236}">
              <a16:creationId xmlns:a16="http://schemas.microsoft.com/office/drawing/2014/main" id="{00000000-0008-0000-1C00-000035000000}"/>
            </a:ext>
          </a:extLst>
        </xdr:cNvPr>
        <xdr:cNvSpPr>
          <a:spLocks noChangeShapeType="1"/>
        </xdr:cNvSpPr>
      </xdr:nvSpPr>
      <xdr:spPr bwMode="auto">
        <a:xfrm>
          <a:off x="6124575" y="19964400"/>
          <a:ext cx="0" cy="0"/>
        </a:xfrm>
        <a:prstGeom prst="line">
          <a:avLst/>
        </a:prstGeom>
        <a:noFill/>
        <a:ln w="9525">
          <a:solidFill>
            <a:srgbClr val="000000"/>
          </a:solidFill>
          <a:round/>
          <a:headEnd/>
          <a:tailEnd/>
        </a:ln>
      </xdr:spPr>
    </xdr:sp>
    <xdr:clientData/>
  </xdr:twoCellAnchor>
  <xdr:twoCellAnchor>
    <xdr:from>
      <xdr:col>10</xdr:col>
      <xdr:colOff>0</xdr:colOff>
      <xdr:row>87</xdr:row>
      <xdr:rowOff>106680</xdr:rowOff>
    </xdr:from>
    <xdr:to>
      <xdr:col>10</xdr:col>
      <xdr:colOff>0</xdr:colOff>
      <xdr:row>87</xdr:row>
      <xdr:rowOff>106680</xdr:rowOff>
    </xdr:to>
    <xdr:sp macro="" textlink="">
      <xdr:nvSpPr>
        <xdr:cNvPr id="54" name="Line 142">
          <a:extLst>
            <a:ext uri="{FF2B5EF4-FFF2-40B4-BE49-F238E27FC236}">
              <a16:creationId xmlns:a16="http://schemas.microsoft.com/office/drawing/2014/main" id="{00000000-0008-0000-1C00-000036000000}"/>
            </a:ext>
          </a:extLst>
        </xdr:cNvPr>
        <xdr:cNvSpPr>
          <a:spLocks noChangeShapeType="1"/>
        </xdr:cNvSpPr>
      </xdr:nvSpPr>
      <xdr:spPr bwMode="auto">
        <a:xfrm>
          <a:off x="6124575" y="20071080"/>
          <a:ext cx="0" cy="0"/>
        </a:xfrm>
        <a:prstGeom prst="line">
          <a:avLst/>
        </a:prstGeom>
        <a:noFill/>
        <a:ln w="9525">
          <a:solidFill>
            <a:srgbClr val="000000"/>
          </a:solidFill>
          <a:round/>
          <a:headEnd/>
          <a:tailEnd/>
        </a:ln>
      </xdr:spPr>
    </xdr:sp>
    <xdr:clientData/>
  </xdr:twoCellAnchor>
  <xdr:twoCellAnchor>
    <xdr:from>
      <xdr:col>10</xdr:col>
      <xdr:colOff>0</xdr:colOff>
      <xdr:row>88</xdr:row>
      <xdr:rowOff>99060</xdr:rowOff>
    </xdr:from>
    <xdr:to>
      <xdr:col>10</xdr:col>
      <xdr:colOff>0</xdr:colOff>
      <xdr:row>88</xdr:row>
      <xdr:rowOff>99060</xdr:rowOff>
    </xdr:to>
    <xdr:sp macro="" textlink="">
      <xdr:nvSpPr>
        <xdr:cNvPr id="55" name="Line 143">
          <a:extLst>
            <a:ext uri="{FF2B5EF4-FFF2-40B4-BE49-F238E27FC236}">
              <a16:creationId xmlns:a16="http://schemas.microsoft.com/office/drawing/2014/main" id="{00000000-0008-0000-1C00-000037000000}"/>
            </a:ext>
          </a:extLst>
        </xdr:cNvPr>
        <xdr:cNvSpPr>
          <a:spLocks noChangeShapeType="1"/>
        </xdr:cNvSpPr>
      </xdr:nvSpPr>
      <xdr:spPr bwMode="auto">
        <a:xfrm>
          <a:off x="6124575" y="20225385"/>
          <a:ext cx="0" cy="0"/>
        </a:xfrm>
        <a:prstGeom prst="line">
          <a:avLst/>
        </a:prstGeom>
        <a:noFill/>
        <a:ln w="9525">
          <a:solidFill>
            <a:srgbClr val="000000"/>
          </a:solidFill>
          <a:round/>
          <a:headEnd/>
          <a:tailEnd/>
        </a:ln>
      </xdr:spPr>
    </xdr:sp>
    <xdr:clientData/>
  </xdr:twoCellAnchor>
  <xdr:twoCellAnchor>
    <xdr:from>
      <xdr:col>10</xdr:col>
      <xdr:colOff>0</xdr:colOff>
      <xdr:row>89</xdr:row>
      <xdr:rowOff>0</xdr:rowOff>
    </xdr:from>
    <xdr:to>
      <xdr:col>10</xdr:col>
      <xdr:colOff>0</xdr:colOff>
      <xdr:row>89</xdr:row>
      <xdr:rowOff>0</xdr:rowOff>
    </xdr:to>
    <xdr:sp macro="" textlink="">
      <xdr:nvSpPr>
        <xdr:cNvPr id="56" name="Line 144">
          <a:extLst>
            <a:ext uri="{FF2B5EF4-FFF2-40B4-BE49-F238E27FC236}">
              <a16:creationId xmlns:a16="http://schemas.microsoft.com/office/drawing/2014/main" id="{00000000-0008-0000-1C00-000038000000}"/>
            </a:ext>
          </a:extLst>
        </xdr:cNvPr>
        <xdr:cNvSpPr>
          <a:spLocks noChangeShapeType="1"/>
        </xdr:cNvSpPr>
      </xdr:nvSpPr>
      <xdr:spPr bwMode="auto">
        <a:xfrm>
          <a:off x="6124575" y="20288250"/>
          <a:ext cx="0" cy="0"/>
        </a:xfrm>
        <a:prstGeom prst="line">
          <a:avLst/>
        </a:prstGeom>
        <a:noFill/>
        <a:ln w="9525">
          <a:solidFill>
            <a:srgbClr val="000000"/>
          </a:solidFill>
          <a:round/>
          <a:headEnd/>
          <a:tailEnd/>
        </a:ln>
      </xdr:spPr>
    </xdr:sp>
    <xdr:clientData/>
  </xdr:twoCellAnchor>
  <xdr:twoCellAnchor>
    <xdr:from>
      <xdr:col>10</xdr:col>
      <xdr:colOff>0</xdr:colOff>
      <xdr:row>89</xdr:row>
      <xdr:rowOff>76200</xdr:rowOff>
    </xdr:from>
    <xdr:to>
      <xdr:col>10</xdr:col>
      <xdr:colOff>0</xdr:colOff>
      <xdr:row>89</xdr:row>
      <xdr:rowOff>76200</xdr:rowOff>
    </xdr:to>
    <xdr:sp macro="" textlink="">
      <xdr:nvSpPr>
        <xdr:cNvPr id="57" name="Line 145">
          <a:extLst>
            <a:ext uri="{FF2B5EF4-FFF2-40B4-BE49-F238E27FC236}">
              <a16:creationId xmlns:a16="http://schemas.microsoft.com/office/drawing/2014/main" id="{00000000-0008-0000-1C00-000039000000}"/>
            </a:ext>
          </a:extLst>
        </xdr:cNvPr>
        <xdr:cNvSpPr>
          <a:spLocks noChangeShapeType="1"/>
        </xdr:cNvSpPr>
      </xdr:nvSpPr>
      <xdr:spPr bwMode="auto">
        <a:xfrm>
          <a:off x="6124575" y="20364450"/>
          <a:ext cx="0" cy="0"/>
        </a:xfrm>
        <a:prstGeom prst="line">
          <a:avLst/>
        </a:prstGeom>
        <a:noFill/>
        <a:ln w="9525">
          <a:solidFill>
            <a:srgbClr val="000000"/>
          </a:solidFill>
          <a:round/>
          <a:headEnd/>
          <a:tailEnd/>
        </a:ln>
      </xdr:spPr>
    </xdr:sp>
    <xdr:clientData/>
  </xdr:twoCellAnchor>
  <xdr:twoCellAnchor>
    <xdr:from>
      <xdr:col>10</xdr:col>
      <xdr:colOff>0</xdr:colOff>
      <xdr:row>71</xdr:row>
      <xdr:rowOff>137160</xdr:rowOff>
    </xdr:from>
    <xdr:to>
      <xdr:col>10</xdr:col>
      <xdr:colOff>0</xdr:colOff>
      <xdr:row>71</xdr:row>
      <xdr:rowOff>137160</xdr:rowOff>
    </xdr:to>
    <xdr:sp macro="" textlink="">
      <xdr:nvSpPr>
        <xdr:cNvPr id="58" name="Line 121">
          <a:extLst>
            <a:ext uri="{FF2B5EF4-FFF2-40B4-BE49-F238E27FC236}">
              <a16:creationId xmlns:a16="http://schemas.microsoft.com/office/drawing/2014/main" id="{00000000-0008-0000-1C00-00003A000000}"/>
            </a:ext>
          </a:extLst>
        </xdr:cNvPr>
        <xdr:cNvSpPr>
          <a:spLocks noChangeShapeType="1"/>
        </xdr:cNvSpPr>
      </xdr:nvSpPr>
      <xdr:spPr bwMode="auto">
        <a:xfrm>
          <a:off x="6124575" y="16329660"/>
          <a:ext cx="0" cy="0"/>
        </a:xfrm>
        <a:prstGeom prst="line">
          <a:avLst/>
        </a:prstGeom>
        <a:noFill/>
        <a:ln w="9525">
          <a:solidFill>
            <a:srgbClr val="000000"/>
          </a:solidFill>
          <a:round/>
          <a:headEnd/>
          <a:tailEnd/>
        </a:ln>
      </xdr:spPr>
    </xdr:sp>
    <xdr:clientData/>
  </xdr:twoCellAnchor>
  <xdr:twoCellAnchor>
    <xdr:from>
      <xdr:col>10</xdr:col>
      <xdr:colOff>0</xdr:colOff>
      <xdr:row>66</xdr:row>
      <xdr:rowOff>30480</xdr:rowOff>
    </xdr:from>
    <xdr:to>
      <xdr:col>10</xdr:col>
      <xdr:colOff>0</xdr:colOff>
      <xdr:row>66</xdr:row>
      <xdr:rowOff>30480</xdr:rowOff>
    </xdr:to>
    <xdr:sp macro="" textlink="">
      <xdr:nvSpPr>
        <xdr:cNvPr id="59" name="Line 115">
          <a:extLst>
            <a:ext uri="{FF2B5EF4-FFF2-40B4-BE49-F238E27FC236}">
              <a16:creationId xmlns:a16="http://schemas.microsoft.com/office/drawing/2014/main" id="{00000000-0008-0000-1C00-00003B000000}"/>
            </a:ext>
          </a:extLst>
        </xdr:cNvPr>
        <xdr:cNvSpPr>
          <a:spLocks noChangeShapeType="1"/>
        </xdr:cNvSpPr>
      </xdr:nvSpPr>
      <xdr:spPr bwMode="auto">
        <a:xfrm>
          <a:off x="6124575" y="14937105"/>
          <a:ext cx="0"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l-server3\dal_data1\85180\0401\SS99\Co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THFIELD1\SOUTHFIELD1_E\C0007\FIN\REGULAR%20VALUATION%201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THFIELD1\SOUTHFIELD1_E\C1174\REPORTS\FIN_11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UTHFIELD1\SOUTHFIELD1_E\C0017\FIN\17-REGULAR%20VALUATION%206-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Users\gary.puls\AppData\Local\Microsoft\Windows\Temporary%20Internet%20Files\Content.Outlook\3DQ1TO53\Claims%20and%20contingencies%20for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ary.puls\AppData\Local\Microsoft\Windows\Temporary%20Internet%20Files\Content.Outlook\3DQ1TO53\Claims%20and%20contingencies%20for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Users\gary.puls\AppData\Local\Microsoft\Windows\Temporary%20Internet%20Files\Content.Outlook\3DQ1TO53\Claims%20and%20contingencies%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TABLE"/>
      <sheetName val="RND960"/>
      <sheetName val="RND989"/>
      <sheetName val="RND889"/>
      <sheetName val="EXH I"/>
      <sheetName val="EXH II"/>
      <sheetName val="EXH III"/>
      <sheetName val="EXHA"/>
      <sheetName val="EXHB"/>
      <sheetName val="EXHB-AGY"/>
      <sheetName val="SCH1I"/>
      <sheetName val="SCH1M"/>
      <sheetName val="SCH1S"/>
      <sheetName val="SCH1R"/>
      <sheetName val="SCH1D"/>
      <sheetName val="SCH1E"/>
      <sheetName val="SCH 2"/>
      <sheetName val="SCH3"/>
      <sheetName val="N"/>
      <sheetName val="TRSNEWS"/>
      <sheetName val="TRSNEWS (2)"/>
      <sheetName val="Sheet1"/>
      <sheetName val="SCH1B"/>
      <sheetName val="SCH4 "/>
      <sheetName val="SCH 5"/>
      <sheetName val="SCH6"/>
      <sheetName val="EXHB-AGY (2)"/>
      <sheetName val="EXHC"/>
      <sheetName val="Module2"/>
      <sheetName val="TRSNEWS 960"/>
      <sheetName val="TRSNEWS 989"/>
      <sheetName val="AL - Form - Commitment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UATION ASSET"/>
      <sheetName val="Balance Sheet"/>
      <sheetName val="contributions"/>
      <sheetName val="projection(cash &amp; liab)-A12"/>
      <sheetName val="projection(UAAL)-C6"/>
      <sheetName val="financing "/>
      <sheetName val="mortality test"/>
      <sheetName val="reasonableness check"/>
      <sheetName val="gain-loss"/>
      <sheetName val="financial statements"/>
      <sheetName val="Current"/>
      <sheetName val="TB 0-16"/>
      <sheetName val="TB 0-14"/>
      <sheetName val="7006101 0-14"/>
      <sheetName val="7006101 0-16"/>
      <sheetName val="TB Comp"/>
      <sheetName val="GL 2890002000"/>
      <sheetName val="Agency Funds"/>
    </sheetNames>
    <sheetDataSet>
      <sheetData sheetId="0"/>
      <sheetData sheetId="1">
        <row r="1">
          <cell r="A1" t="str">
            <v>Actuarial Balance Sheet</v>
          </cell>
        </row>
      </sheetData>
      <sheetData sheetId="2"/>
      <sheetData sheetId="3"/>
      <sheetData sheetId="4"/>
      <sheetData sheetId="5" refreshError="1">
        <row r="1">
          <cell r="A1">
            <v>1</v>
          </cell>
        </row>
        <row r="245">
          <cell r="A245">
            <v>245</v>
          </cell>
          <cell r="B245" t="str">
            <v>Normal Cost</v>
          </cell>
        </row>
        <row r="246">
          <cell r="A246">
            <v>246</v>
          </cell>
          <cell r="B246" t="str">
            <v xml:space="preserve">    -A &amp; S</v>
          </cell>
          <cell r="D246">
            <v>0.11990000000000001</v>
          </cell>
          <cell r="F246">
            <v>0.05</v>
          </cell>
        </row>
        <row r="247">
          <cell r="A247">
            <v>247</v>
          </cell>
          <cell r="B247" t="str">
            <v xml:space="preserve">    -Vesting</v>
          </cell>
          <cell r="D247">
            <v>1.04E-2</v>
          </cell>
        </row>
        <row r="248">
          <cell r="A248">
            <v>248</v>
          </cell>
          <cell r="B248" t="str">
            <v xml:space="preserve">    -DIS    (include .10% for duty)</v>
          </cell>
          <cell r="D248">
            <v>1.2800000000000001E-2</v>
          </cell>
        </row>
        <row r="249">
          <cell r="A249">
            <v>249</v>
          </cell>
          <cell r="B249" t="str">
            <v xml:space="preserve">    -Disab. (include .10% for duty)</v>
          </cell>
          <cell r="D249">
            <v>8.6E-3</v>
          </cell>
          <cell r="F249">
            <v>7.0000000000000001E-3</v>
          </cell>
        </row>
        <row r="250">
          <cell r="A250">
            <v>250</v>
          </cell>
          <cell r="B250" t="str">
            <v xml:space="preserve">    -Unisex </v>
          </cell>
          <cell r="D250">
            <v>0</v>
          </cell>
        </row>
        <row r="251">
          <cell r="A251">
            <v>251</v>
          </cell>
          <cell r="B251" t="str">
            <v xml:space="preserve">    -Refund</v>
          </cell>
          <cell r="D251">
            <v>0</v>
          </cell>
        </row>
        <row r="252">
          <cell r="A252">
            <v>252</v>
          </cell>
          <cell r="B252" t="str">
            <v xml:space="preserve">    -EE Cont.  *Hand Calculation-&gt;</v>
          </cell>
          <cell r="D252">
            <v>0</v>
          </cell>
        </row>
        <row r="253">
          <cell r="A253">
            <v>253</v>
          </cell>
          <cell r="D253" t="str">
            <v xml:space="preserve"> -------------</v>
          </cell>
          <cell r="F253" t="str">
            <v xml:space="preserve"> -------------</v>
          </cell>
        </row>
        <row r="254">
          <cell r="A254">
            <v>254</v>
          </cell>
          <cell r="B254" t="str">
            <v xml:space="preserve">    -Total ER NC W/O ADJUSTMENTS</v>
          </cell>
          <cell r="D254">
            <v>0.1517</v>
          </cell>
          <cell r="F254">
            <v>5.7000000000000002E-2</v>
          </cell>
        </row>
        <row r="255">
          <cell r="A255">
            <v>255</v>
          </cell>
        </row>
        <row r="256">
          <cell r="A256">
            <v>256</v>
          </cell>
        </row>
        <row r="257">
          <cell r="A257">
            <v>257</v>
          </cell>
        </row>
        <row r="258">
          <cell r="A258">
            <v>258</v>
          </cell>
        </row>
        <row r="259">
          <cell r="A259">
            <v>259</v>
          </cell>
        </row>
        <row r="260">
          <cell r="A260">
            <v>260</v>
          </cell>
          <cell r="D260" t="str">
            <v xml:space="preserve">       To meet budget. Phase out ASAP. -&gt;</v>
          </cell>
        </row>
        <row r="261">
          <cell r="A261">
            <v>261</v>
          </cell>
          <cell r="B261" t="str">
            <v>PVFB - A &amp; S</v>
          </cell>
          <cell r="D261">
            <v>31273537</v>
          </cell>
          <cell r="F261">
            <v>49128951</v>
          </cell>
        </row>
        <row r="262">
          <cell r="A262">
            <v>262</v>
          </cell>
          <cell r="B262" t="str">
            <v xml:space="preserve">     - Vesting</v>
          </cell>
          <cell r="D262">
            <v>1796159</v>
          </cell>
          <cell r="F262">
            <v>303232</v>
          </cell>
        </row>
        <row r="263">
          <cell r="A263">
            <v>263</v>
          </cell>
          <cell r="B263" t="str">
            <v xml:space="preserve">     - DIS    (% * PVFS)</v>
          </cell>
          <cell r="D263">
            <v>834595</v>
          </cell>
          <cell r="F263">
            <v>1095294</v>
          </cell>
        </row>
        <row r="264">
          <cell r="A264">
            <v>264</v>
          </cell>
          <cell r="B264" t="str">
            <v xml:space="preserve">     - Disab. (% * PVFS)</v>
          </cell>
          <cell r="D264">
            <v>560744</v>
          </cell>
          <cell r="F264">
            <v>473390</v>
          </cell>
        </row>
        <row r="265">
          <cell r="A265">
            <v>265</v>
          </cell>
          <cell r="B265" t="str">
            <v xml:space="preserve">     - Unisex</v>
          </cell>
          <cell r="D265">
            <v>0</v>
          </cell>
          <cell r="F265">
            <v>464108</v>
          </cell>
        </row>
        <row r="266">
          <cell r="A266">
            <v>266</v>
          </cell>
          <cell r="B266" t="str">
            <v xml:space="preserve">     - Refunds</v>
          </cell>
          <cell r="D266">
            <v>18777</v>
          </cell>
          <cell r="F266">
            <v>501601</v>
          </cell>
        </row>
        <row r="267">
          <cell r="A267">
            <v>267</v>
          </cell>
          <cell r="B267" t="str">
            <v xml:space="preserve">     - EE Cont.</v>
          </cell>
          <cell r="D267">
            <v>0</v>
          </cell>
          <cell r="F267">
            <v>-3025033</v>
          </cell>
        </row>
        <row r="268">
          <cell r="A268">
            <v>268</v>
          </cell>
          <cell r="B268" t="str">
            <v xml:space="preserve">     - R &amp; B</v>
          </cell>
          <cell r="F268" t="str">
            <v>+150,000 xtra for 415/court====&gt;</v>
          </cell>
        </row>
        <row r="269">
          <cell r="A269">
            <v>269</v>
          </cell>
          <cell r="B269" t="str">
            <v xml:space="preserve">     - Deferred</v>
          </cell>
          <cell r="F269" t="str">
            <v xml:space="preserve">       -3324 for adjustment</v>
          </cell>
        </row>
        <row r="270">
          <cell r="A270">
            <v>270</v>
          </cell>
          <cell r="B270" t="str">
            <v xml:space="preserve">     - Refunds Due</v>
          </cell>
          <cell r="F270" t="str">
            <v xml:space="preserve">  (Wenzlick)</v>
          </cell>
        </row>
        <row r="271">
          <cell r="A271">
            <v>271</v>
          </cell>
        </row>
        <row r="272">
          <cell r="A272">
            <v>272</v>
          </cell>
          <cell r="B272" t="str">
            <v xml:space="preserve">    -Total PVFB</v>
          </cell>
        </row>
        <row r="273">
          <cell r="A273">
            <v>273</v>
          </cell>
        </row>
        <row r="274">
          <cell r="A274">
            <v>274</v>
          </cell>
          <cell r="B274" t="str">
            <v>PV Future N.C.</v>
          </cell>
        </row>
        <row r="275">
          <cell r="A275">
            <v>275</v>
          </cell>
        </row>
        <row r="276">
          <cell r="A276">
            <v>276</v>
          </cell>
          <cell r="B276" t="str">
            <v>Accrued Liability</v>
          </cell>
        </row>
        <row r="277">
          <cell r="A277">
            <v>277</v>
          </cell>
          <cell r="B277" t="str">
            <v>R&amp;B Surplus as a Liability</v>
          </cell>
        </row>
        <row r="278">
          <cell r="A278">
            <v>278</v>
          </cell>
        </row>
        <row r="279">
          <cell r="A279">
            <v>279</v>
          </cell>
          <cell r="B279" t="str">
            <v>GRAND TOTAL LIAB. W/ R&amp;B SURPLUS</v>
          </cell>
        </row>
        <row r="280">
          <cell r="A280">
            <v>280</v>
          </cell>
        </row>
        <row r="281">
          <cell r="A281">
            <v>281</v>
          </cell>
          <cell r="B281" t="str">
            <v>Assets</v>
          </cell>
        </row>
        <row r="282">
          <cell r="A282">
            <v>282</v>
          </cell>
        </row>
        <row r="283">
          <cell r="A283">
            <v>283</v>
          </cell>
          <cell r="B283" t="str">
            <v>UAL</v>
          </cell>
        </row>
        <row r="284">
          <cell r="A284">
            <v>284</v>
          </cell>
          <cell r="B284" t="str">
            <v>Amort. Factor - Discrete (30 year; 7%/4%)</v>
          </cell>
        </row>
        <row r="285">
          <cell r="A285">
            <v>285</v>
          </cell>
        </row>
        <row r="286">
          <cell r="A286">
            <v>286</v>
          </cell>
          <cell r="B286" t="str">
            <v>Amort. Payment %</v>
          </cell>
        </row>
        <row r="287">
          <cell r="A287">
            <v>287</v>
          </cell>
        </row>
        <row r="288">
          <cell r="A288">
            <v>288</v>
          </cell>
          <cell r="B288" t="str">
            <v>Total ER Contribution Percent:</v>
          </cell>
        </row>
        <row r="289">
          <cell r="A289">
            <v>289</v>
          </cell>
        </row>
        <row r="290">
          <cell r="A290">
            <v>290</v>
          </cell>
          <cell r="B290" t="str">
            <v>9/1/98 ER Dollar Contrib (Discount using v to the 4/12):</v>
          </cell>
        </row>
        <row r="291">
          <cell r="A291">
            <v>291</v>
          </cell>
          <cell r="B291" t="str">
            <v>Less 9/1/98 New Plan Dollars    (5.7% * pay * discount):</v>
          </cell>
        </row>
        <row r="292">
          <cell r="A292">
            <v>292</v>
          </cell>
        </row>
        <row r="293">
          <cell r="A293">
            <v>293</v>
          </cell>
          <cell r="B293" t="str">
            <v xml:space="preserve">      9/1/98 Old Plan Dollars:</v>
          </cell>
        </row>
        <row r="294">
          <cell r="A294">
            <v>294</v>
          </cell>
        </row>
      </sheetData>
      <sheetData sheetId="6"/>
      <sheetData sheetId="7"/>
      <sheetData sheetId="8"/>
      <sheetData sheetId="9"/>
      <sheetData sheetId="10" refreshError="1"/>
      <sheetData sheetId="11">
        <row r="245">
          <cell r="A245" t="str">
            <v xml:space="preserve">    5020005000  Freight</v>
          </cell>
        </row>
      </sheetData>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GEFIELDS"/>
      <sheetName val="FINANCING"/>
      <sheetName val="INPUT"/>
      <sheetName val="ASSETS1"/>
      <sheetName val="ASSETS2"/>
      <sheetName val="A-2"/>
      <sheetName val="A-3"/>
      <sheetName val="A-5"/>
      <sheetName val="A-6"/>
      <sheetName val="A-7"/>
      <sheetName val="A-9"/>
      <sheetName val="A-10"/>
      <sheetName val="A-11(right)"/>
      <sheetName val="A-12"/>
      <sheetName val="A-13(top)"/>
      <sheetName val="A-13(bottom)"/>
      <sheetName val="A-14"/>
      <sheetName val="A-15"/>
      <sheetName val="A-16"/>
      <sheetName val="A-18"/>
      <sheetName val="B-4"/>
      <sheetName val="B-5"/>
      <sheetName val="B-6"/>
      <sheetName val="B-9"/>
      <sheetName val="B-10"/>
      <sheetName val="B-11"/>
      <sheetName val="B-12(left)"/>
      <sheetName val="B-12(right)"/>
      <sheetName val="B-13"/>
      <sheetName val="B-14"/>
      <sheetName val="B-15(top)"/>
      <sheetName val="B-15(bottom)"/>
      <sheetName val="B-16"/>
      <sheetName val="B-17"/>
      <sheetName val="B-18"/>
      <sheetName val="B-19"/>
      <sheetName val="C-6"/>
      <sheetName val="C-10(top)"/>
      <sheetName val="C-10(bottom)"/>
      <sheetName val="C-11(top)"/>
      <sheetName val="C-11(middle)"/>
      <sheetName val="C-11(bottom)"/>
      <sheetName val="C-12(top)"/>
      <sheetName val="C-12(bottom)"/>
      <sheetName val="C-13"/>
      <sheetName val="D-1"/>
      <sheetName val="D-2"/>
      <sheetName val="D-3"/>
      <sheetName val="D-4"/>
      <sheetName val="D-5"/>
      <sheetName val="D-6"/>
      <sheetName val="D"/>
      <sheetName val="D-7"/>
      <sheetName val="D-8"/>
      <sheetName val="D-9"/>
      <sheetName val="D-10"/>
      <sheetName val="E-2"/>
      <sheetName val="E-4"/>
      <sheetName val="E-6"/>
      <sheetName val="E-8"/>
      <sheetName val="F-2"/>
      <sheetName val="F-3"/>
      <sheetName val="F-4"/>
      <sheetName val="F-5"/>
      <sheetName val="Module1"/>
      <sheetName val="ASSE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FINANCING"/>
      <sheetName val="GAIN(LOSS)"/>
      <sheetName val="NORMAL COST"/>
      <sheetName val="ASSETS 50%"/>
      <sheetName val="ASSETS"/>
      <sheetName val="REPORTED ASSETS"/>
      <sheetName val="projection(UAAL)-C6"/>
      <sheetName val="ATTAGE"/>
      <sheetName val="ATTAINED AGE SCHEDULE"/>
      <sheetName val="TYPE OF BENEFIT"/>
      <sheetName val="TABULATE"/>
      <sheetName val="ATT_AGE"/>
      <sheetName val="Module1"/>
      <sheetName val="TCS assets"/>
      <sheetName val="Mergefields"/>
    </sheetNames>
    <sheetDataSet>
      <sheetData sheetId="0"/>
      <sheetData sheetId="1"/>
      <sheetData sheetId="2"/>
      <sheetData sheetId="3"/>
      <sheetData sheetId="4"/>
      <sheetData sheetId="5" refreshError="1">
        <row r="4">
          <cell r="B4">
            <v>1984</v>
          </cell>
          <cell r="C4">
            <v>1985</v>
          </cell>
          <cell r="D4">
            <v>1986</v>
          </cell>
          <cell r="E4">
            <v>1987</v>
          </cell>
          <cell r="F4">
            <v>1988</v>
          </cell>
          <cell r="G4">
            <v>1989</v>
          </cell>
          <cell r="H4">
            <v>1990</v>
          </cell>
          <cell r="I4">
            <v>1991</v>
          </cell>
          <cell r="J4">
            <v>1992</v>
          </cell>
          <cell r="K4">
            <v>1993</v>
          </cell>
        </row>
        <row r="39">
          <cell r="B39">
            <v>10520133</v>
          </cell>
          <cell r="C39">
            <v>13454905</v>
          </cell>
          <cell r="D39">
            <v>15953303</v>
          </cell>
          <cell r="E39">
            <v>16902635</v>
          </cell>
          <cell r="F39">
            <v>18432797</v>
          </cell>
          <cell r="G39">
            <v>20580284</v>
          </cell>
          <cell r="H39">
            <v>22463530</v>
          </cell>
          <cell r="I39">
            <v>24064757</v>
          </cell>
        </row>
        <row r="40">
          <cell r="B40">
            <v>11044085</v>
          </cell>
          <cell r="C40">
            <v>11905076</v>
          </cell>
          <cell r="D40">
            <v>13294603</v>
          </cell>
          <cell r="E40">
            <v>14900513</v>
          </cell>
          <cell r="F40">
            <v>16775433</v>
          </cell>
          <cell r="G40">
            <v>19060020</v>
          </cell>
          <cell r="H40">
            <v>21145898</v>
          </cell>
          <cell r="I40">
            <v>23009812</v>
          </cell>
        </row>
        <row r="43">
          <cell r="B43">
            <v>-3.0000000000000001E-3</v>
          </cell>
          <cell r="C43">
            <v>0.29599999999999999</v>
          </cell>
          <cell r="D43">
            <v>0.189</v>
          </cell>
          <cell r="E43">
            <v>5.5E-2</v>
          </cell>
          <cell r="F43">
            <v>8.2000000000000003E-2</v>
          </cell>
          <cell r="G43">
            <v>0.111</v>
          </cell>
          <cell r="H43">
            <v>8.5000000000000006E-2</v>
          </cell>
          <cell r="I43">
            <v>7.5999999999999998E-2</v>
          </cell>
        </row>
        <row r="44">
          <cell r="B44">
            <v>4.7E-2</v>
          </cell>
          <cell r="C44">
            <v>9.1999999999999998E-2</v>
          </cell>
          <cell r="D44">
            <v>0.121</v>
          </cell>
          <cell r="E44">
            <v>0.115</v>
          </cell>
          <cell r="F44">
            <v>0.11600000000000001</v>
          </cell>
          <cell r="G44">
            <v>0.13</v>
          </cell>
          <cell r="H44">
            <v>0.10199999999999999</v>
          </cell>
          <cell r="I44">
            <v>9.2999999999999999E-2</v>
          </cell>
        </row>
      </sheetData>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Form_10_-_Claims_&amp;_Judgments"/>
      <sheetName val="Claims_&amp;_Judgments1"/>
      <sheetName val="Form_10_-_Claims_&amp;_Judgments1"/>
      <sheetName val="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efreshError="1"/>
      <sheetData sheetId="4">
        <row r="56">
          <cell r="E56" t="str">
            <v>unknown</v>
          </cell>
        </row>
      </sheetData>
      <sheetData sheetId="5">
        <row r="56">
          <cell r="E56" t="str">
            <v>unknown</v>
          </cell>
        </row>
      </sheetData>
      <sheetData sheetId="6">
        <row r="56">
          <cell r="E56" t="str">
            <v>unknown</v>
          </cell>
        </row>
      </sheetData>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ims &amp; Judgments"/>
      <sheetName val="Form 10 - Claims &amp; Judgments"/>
      <sheetName val="Sheet1"/>
      <sheetName val="Claims_&amp;_Judgments1"/>
      <sheetName val="Form_10_-_Claims_&amp;_Judgments1"/>
      <sheetName val="Claims_&amp;_Judgments"/>
      <sheetName val="Form_10_-_Claims_&amp;_Judgments"/>
      <sheetName val="Claims_&amp;_Judgments2"/>
      <sheetName val="Form_10_-_Claims_&amp;_Judgments2"/>
      <sheetName val="Claims_&amp;_Judgments3"/>
      <sheetName val="Form_10_-_Claims_&amp;_Judgments3"/>
      <sheetName val="Claims_&amp;_Judgments4"/>
      <sheetName val="Form_10_-_Claims_&amp;_Judgments4"/>
    </sheetNames>
    <sheetDataSet>
      <sheetData sheetId="0"/>
      <sheetData sheetId="1">
        <row r="56">
          <cell r="E56" t="str">
            <v>unknown</v>
          </cell>
        </row>
        <row r="57">
          <cell r="E57" t="str">
            <v>remote</v>
          </cell>
        </row>
        <row r="58">
          <cell r="E58" t="str">
            <v>possible</v>
          </cell>
        </row>
        <row r="59">
          <cell r="E59" t="str">
            <v>probable</v>
          </cell>
        </row>
      </sheetData>
      <sheetData sheetId="2"/>
      <sheetData sheetId="3">
        <row r="56">
          <cell r="E56" t="str">
            <v>unknown</v>
          </cell>
        </row>
      </sheetData>
      <sheetData sheetId="4">
        <row r="56">
          <cell r="E56" t="str">
            <v>unknown</v>
          </cell>
        </row>
      </sheetData>
      <sheetData sheetId="5">
        <row r="56">
          <cell r="E56" t="str">
            <v>unknown</v>
          </cell>
        </row>
      </sheetData>
      <sheetData sheetId="6"/>
      <sheetData sheetId="7"/>
      <sheetData sheetId="8">
        <row r="56">
          <cell r="E56" t="str">
            <v>unknown</v>
          </cell>
        </row>
      </sheetData>
      <sheetData sheetId="9"/>
      <sheetData sheetId="10">
        <row r="56">
          <cell r="E56" t="str">
            <v>unknown</v>
          </cell>
        </row>
      </sheetData>
      <sheetData sheetId="11"/>
      <sheetData sheetId="12">
        <row r="56">
          <cell r="E56" t="str">
            <v>unknown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spglobal.com/ratings/en/" TargetMode="Externa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printerSettings" Target="../printerSettings/printerSettings30.bin"/><Relationship Id="rId4" Type="http://schemas.openxmlformats.org/officeDocument/2006/relationships/hyperlink" Target="https://www.moodys.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2.bin"/><Relationship Id="rId7" Type="http://schemas.openxmlformats.org/officeDocument/2006/relationships/ctrlProp" Target="../ctrlProps/ctrlProp5.xml"/><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ctrlProp" Target="../ctrlProps/ctrlProp4.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5.bin"/></Relationships>
</file>

<file path=xl/worksheets/_rels/sheet3.xml.rels><?xml version="1.0" encoding="UTF-8" standalone="yes"?>
<Relationships xmlns="http://schemas.openxmlformats.org/package/2006/relationships"><Relationship Id="rId8" Type="http://schemas.openxmlformats.org/officeDocument/2006/relationships/hyperlink" Target="mailto:Carla.Meeks@dfa.arkansas.gov" TargetMode="External"/><Relationship Id="rId13" Type="http://schemas.openxmlformats.org/officeDocument/2006/relationships/hyperlink" Target="mailto:Jordan.Muir@dfa.arkansas.gov" TargetMode="External"/><Relationship Id="rId3" Type="http://schemas.openxmlformats.org/officeDocument/2006/relationships/hyperlink" Target="mailto:Kathy.Crawford@dfa.arkansas,gov" TargetMode="External"/><Relationship Id="rId7" Type="http://schemas.openxmlformats.org/officeDocument/2006/relationships/hyperlink" Target="mailto:Jerry.Ellis@dfa.arkansas.gov" TargetMode="External"/><Relationship Id="rId12" Type="http://schemas.openxmlformats.org/officeDocument/2006/relationships/hyperlink" Target="mailto:Becky.Salewski@dfa.arkansas.gov" TargetMode="External"/><Relationship Id="rId17" Type="http://schemas.openxmlformats.org/officeDocument/2006/relationships/printerSettings" Target="../printerSettings/printerSettings9.bin"/><Relationship Id="rId2" Type="http://schemas.openxmlformats.org/officeDocument/2006/relationships/printerSettings" Target="../printerSettings/printerSettings8.bin"/><Relationship Id="rId16" Type="http://schemas.openxmlformats.org/officeDocument/2006/relationships/hyperlink" Target="mailto:John.Joyner@dfa.arkansas.gov" TargetMode="External"/><Relationship Id="rId1" Type="http://schemas.openxmlformats.org/officeDocument/2006/relationships/printerSettings" Target="../printerSettings/printerSettings7.bin"/><Relationship Id="rId6" Type="http://schemas.openxmlformats.org/officeDocument/2006/relationships/hyperlink" Target="mailto:Daniela.Buhayevska@dfa.arkansas.gov" TargetMode="External"/><Relationship Id="rId11" Type="http://schemas.openxmlformats.org/officeDocument/2006/relationships/hyperlink" Target="mailto:FRS.ACFR@dfa.arkansas.gov" TargetMode="External"/><Relationship Id="rId5" Type="http://schemas.openxmlformats.org/officeDocument/2006/relationships/hyperlink" Target="mailto:ACC.CAFR@dfa.arkansas.gov" TargetMode="External"/><Relationship Id="rId15" Type="http://schemas.openxmlformats.org/officeDocument/2006/relationships/hyperlink" Target="mailto:Trevor.Gibbons@dfa.arkansas.gov" TargetMode="External"/><Relationship Id="rId10" Type="http://schemas.openxmlformats.org/officeDocument/2006/relationships/hyperlink" Target="mailto:ACC.CAFR@dfa.arkansas.gov" TargetMode="External"/><Relationship Id="rId4" Type="http://schemas.openxmlformats.org/officeDocument/2006/relationships/hyperlink" Target="mailto:George.Williams@dfa.arkansas.gov" TargetMode="External"/><Relationship Id="rId9" Type="http://schemas.openxmlformats.org/officeDocument/2006/relationships/hyperlink" Target="mailto:FRS.ACFR@dfa.arkansas.gov" TargetMode="External"/><Relationship Id="rId14" Type="http://schemas.openxmlformats.org/officeDocument/2006/relationships/hyperlink" Target="mailto:Stephanie.Price@dfa.arkansas.gov"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ctrlProp" Target="../ctrlProps/ctrlProp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trlProp" Target="../ctrlProps/ctrlProp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2">
    <pageSetUpPr fitToPage="1"/>
  </sheetPr>
  <dimension ref="A6:H940"/>
  <sheetViews>
    <sheetView tabSelected="1" topLeftCell="A8" workbookViewId="0">
      <selection activeCell="D19" sqref="D19:G19"/>
    </sheetView>
  </sheetViews>
  <sheetFormatPr defaultColWidth="9.140625" defaultRowHeight="12.75" x14ac:dyDescent="0.2"/>
  <cols>
    <col min="1" max="1" width="7.7109375" style="19" customWidth="1"/>
    <col min="2" max="2" width="5" style="19" customWidth="1"/>
    <col min="3" max="3" width="31" style="19" customWidth="1"/>
    <col min="4" max="4" width="14.140625" style="19" bestFit="1" customWidth="1"/>
    <col min="5" max="5" width="14" style="19" customWidth="1"/>
    <col min="6" max="16384" width="9.140625" style="19"/>
  </cols>
  <sheetData>
    <row r="6" spans="1:6" x14ac:dyDescent="0.2">
      <c r="A6" s="127"/>
    </row>
    <row r="7" spans="1:6" ht="27.75" x14ac:dyDescent="0.4">
      <c r="B7" s="1318" t="s">
        <v>0</v>
      </c>
      <c r="C7" s="1318"/>
    </row>
    <row r="8" spans="1:6" ht="27.75" x14ac:dyDescent="0.4">
      <c r="B8" s="2"/>
    </row>
    <row r="9" spans="1:6" ht="27.75" x14ac:dyDescent="0.4">
      <c r="B9" s="2"/>
    </row>
    <row r="10" spans="1:6" ht="27.75" x14ac:dyDescent="0.4">
      <c r="B10" s="1319" t="s">
        <v>806</v>
      </c>
      <c r="C10" s="1319"/>
      <c r="D10" s="1319"/>
    </row>
    <row r="11" spans="1:6" ht="27.75" x14ac:dyDescent="0.4">
      <c r="B11" s="1318" t="s">
        <v>764</v>
      </c>
      <c r="C11" s="1318"/>
      <c r="D11" s="1318"/>
    </row>
    <row r="12" spans="1:6" ht="27.75" x14ac:dyDescent="0.4">
      <c r="B12" s="2" t="s">
        <v>1000</v>
      </c>
    </row>
    <row r="13" spans="1:6" s="1134" customFormat="1" ht="27.75" x14ac:dyDescent="0.4">
      <c r="B13" s="1133"/>
    </row>
    <row r="14" spans="1:6" ht="27.75" x14ac:dyDescent="0.4">
      <c r="B14" s="2"/>
    </row>
    <row r="15" spans="1:6" ht="27.75" x14ac:dyDescent="0.4">
      <c r="B15" s="1318" t="s">
        <v>1138</v>
      </c>
      <c r="C15" s="1318"/>
      <c r="D15" s="1318"/>
      <c r="E15" s="1318"/>
      <c r="F15" s="1318"/>
    </row>
    <row r="19" spans="3:8" ht="24.75" customHeight="1" x14ac:dyDescent="0.25">
      <c r="C19" s="3" t="s">
        <v>76</v>
      </c>
      <c r="D19" s="1320" t="s">
        <v>58</v>
      </c>
      <c r="E19" s="1320"/>
      <c r="F19" s="1320"/>
      <c r="G19" s="1320"/>
      <c r="H19" s="6"/>
    </row>
    <row r="20" spans="3:8" ht="27.75" customHeight="1" x14ac:dyDescent="0.25">
      <c r="C20" s="3" t="s">
        <v>77</v>
      </c>
      <c r="D20" s="1317" t="s">
        <v>58</v>
      </c>
      <c r="E20" s="1317"/>
      <c r="F20" s="1317"/>
      <c r="G20" s="1317"/>
      <c r="H20" s="921"/>
    </row>
    <row r="21" spans="3:8" ht="15.75" x14ac:dyDescent="0.25">
      <c r="C21" s="3"/>
      <c r="D21" s="3"/>
      <c r="H21" s="20"/>
    </row>
    <row r="22" spans="3:8" ht="15.75" x14ac:dyDescent="0.25">
      <c r="C22" s="3"/>
      <c r="D22" s="3"/>
    </row>
    <row r="23" spans="3:8" ht="15.75" x14ac:dyDescent="0.25">
      <c r="C23" s="3"/>
      <c r="D23" s="3"/>
    </row>
    <row r="48" spans="1:1" x14ac:dyDescent="0.2">
      <c r="A48" s="128"/>
    </row>
    <row r="49" spans="1:1" x14ac:dyDescent="0.2">
      <c r="A49" s="128"/>
    </row>
    <row r="50" spans="1:1" x14ac:dyDescent="0.2">
      <c r="A50" s="128"/>
    </row>
    <row r="52" spans="1:1" x14ac:dyDescent="0.2">
      <c r="A52" s="128"/>
    </row>
    <row r="72" spans="2:2" x14ac:dyDescent="0.2">
      <c r="B72" s="128"/>
    </row>
    <row r="91" spans="1:1" x14ac:dyDescent="0.2">
      <c r="A91" s="128"/>
    </row>
    <row r="119" spans="2:2" x14ac:dyDescent="0.2">
      <c r="B119" s="128"/>
    </row>
    <row r="140" spans="1:1" x14ac:dyDescent="0.2">
      <c r="A140" s="128"/>
    </row>
    <row r="143" spans="1:1" x14ac:dyDescent="0.2">
      <c r="A143" s="128"/>
    </row>
    <row r="168" spans="1:2" x14ac:dyDescent="0.2">
      <c r="A168" s="128"/>
    </row>
    <row r="170" spans="1:2" x14ac:dyDescent="0.2">
      <c r="A170" s="129"/>
      <c r="B170" s="128"/>
    </row>
    <row r="174" spans="1:2" x14ac:dyDescent="0.2">
      <c r="A174" s="129"/>
    </row>
    <row r="175" spans="1:2" x14ac:dyDescent="0.2">
      <c r="A175" s="129"/>
    </row>
    <row r="176" spans="1:2" x14ac:dyDescent="0.2">
      <c r="A176" s="129"/>
    </row>
    <row r="178" spans="1:1" x14ac:dyDescent="0.2">
      <c r="A178" s="130"/>
    </row>
    <row r="179" spans="1:1" x14ac:dyDescent="0.2">
      <c r="A179" s="129"/>
    </row>
    <row r="180" spans="1:1" x14ac:dyDescent="0.2">
      <c r="A180" s="129"/>
    </row>
    <row r="192" spans="1:1" x14ac:dyDescent="0.2">
      <c r="A192" s="129"/>
    </row>
    <row r="197" spans="1:1" x14ac:dyDescent="0.2">
      <c r="A197" s="129"/>
    </row>
    <row r="199" spans="1:1" x14ac:dyDescent="0.2">
      <c r="A199" s="130"/>
    </row>
    <row r="200" spans="1:1" x14ac:dyDescent="0.2">
      <c r="A200" s="130"/>
    </row>
    <row r="214" spans="1:1" x14ac:dyDescent="0.2">
      <c r="A214" s="130"/>
    </row>
    <row r="215" spans="1:1" x14ac:dyDescent="0.2">
      <c r="A215" s="129"/>
    </row>
    <row r="216" spans="1:1" x14ac:dyDescent="0.2">
      <c r="A216" s="129"/>
    </row>
    <row r="218" spans="1:1" x14ac:dyDescent="0.2">
      <c r="A218" s="130"/>
    </row>
    <row r="219" spans="1:1" x14ac:dyDescent="0.2">
      <c r="A219" s="129"/>
    </row>
    <row r="220" spans="1:1" x14ac:dyDescent="0.2">
      <c r="A220" s="130"/>
    </row>
    <row r="221" spans="1:1" x14ac:dyDescent="0.2">
      <c r="A221" s="130"/>
    </row>
    <row r="232" spans="1:1" x14ac:dyDescent="0.2">
      <c r="A232" s="129"/>
    </row>
    <row r="234" spans="1:1" x14ac:dyDescent="0.2">
      <c r="A234" s="130"/>
    </row>
    <row r="235" spans="1:1" x14ac:dyDescent="0.2">
      <c r="A235" s="129"/>
    </row>
    <row r="250" spans="1:1" x14ac:dyDescent="0.2">
      <c r="A250" s="129"/>
    </row>
    <row r="262" spans="1:1" x14ac:dyDescent="0.2">
      <c r="A262" s="129"/>
    </row>
    <row r="300" spans="1:2" x14ac:dyDescent="0.2">
      <c r="A300" s="128"/>
    </row>
    <row r="304" spans="1:2" x14ac:dyDescent="0.2">
      <c r="B304" s="128"/>
    </row>
    <row r="305" spans="1:2" x14ac:dyDescent="0.2">
      <c r="B305" s="128"/>
    </row>
    <row r="308" spans="1:2" x14ac:dyDescent="0.2">
      <c r="A308" s="128"/>
    </row>
    <row r="327" spans="2:2" x14ac:dyDescent="0.2">
      <c r="B327" s="128"/>
    </row>
    <row r="353" spans="2:2" x14ac:dyDescent="0.2">
      <c r="B353" s="128"/>
    </row>
    <row r="357" spans="2:2" x14ac:dyDescent="0.2">
      <c r="B357" s="128"/>
    </row>
    <row r="379" spans="2:2" x14ac:dyDescent="0.2">
      <c r="B379" s="128"/>
    </row>
    <row r="403" spans="2:2" x14ac:dyDescent="0.2">
      <c r="B403" s="128"/>
    </row>
    <row r="407" spans="2:2" x14ac:dyDescent="0.2">
      <c r="B407" s="128"/>
    </row>
    <row r="440" spans="1:2" x14ac:dyDescent="0.2">
      <c r="B440" s="128"/>
    </row>
    <row r="446" spans="1:2" x14ac:dyDescent="0.2">
      <c r="A446" s="128"/>
    </row>
    <row r="449" spans="1:2" x14ac:dyDescent="0.2">
      <c r="A449" s="128"/>
    </row>
    <row r="454" spans="1:2" x14ac:dyDescent="0.2">
      <c r="B454" s="128"/>
    </row>
    <row r="482" spans="2:2" x14ac:dyDescent="0.2">
      <c r="B482" s="128"/>
    </row>
    <row r="499" spans="1:1" x14ac:dyDescent="0.2">
      <c r="A499" s="128"/>
    </row>
    <row r="513" spans="1:1" x14ac:dyDescent="0.2">
      <c r="A513" s="128"/>
    </row>
    <row r="519" spans="1:1" x14ac:dyDescent="0.2">
      <c r="A519" s="128"/>
    </row>
    <row r="523" spans="1:1" x14ac:dyDescent="0.2">
      <c r="A523" s="128"/>
    </row>
    <row r="540" spans="1:1" x14ac:dyDescent="0.2">
      <c r="A540" s="128"/>
    </row>
    <row r="541" spans="1:1" x14ac:dyDescent="0.2">
      <c r="A541" s="128"/>
    </row>
    <row r="565" spans="2:2" x14ac:dyDescent="0.2">
      <c r="B565" s="128"/>
    </row>
    <row r="596" spans="2:2" x14ac:dyDescent="0.2">
      <c r="B596" s="128"/>
    </row>
    <row r="672" spans="1:1" x14ac:dyDescent="0.2">
      <c r="A672" s="128"/>
    </row>
    <row r="673" spans="1:2" x14ac:dyDescent="0.2">
      <c r="A673" s="128"/>
    </row>
    <row r="675" spans="1:2" x14ac:dyDescent="0.2">
      <c r="B675" s="128"/>
    </row>
    <row r="698" spans="1:1" x14ac:dyDescent="0.2">
      <c r="A698" s="128"/>
    </row>
    <row r="705" spans="2:2" x14ac:dyDescent="0.2">
      <c r="B705" s="128"/>
    </row>
    <row r="741" spans="2:2" x14ac:dyDescent="0.2">
      <c r="B741" s="128"/>
    </row>
    <row r="779" spans="2:2" x14ac:dyDescent="0.2">
      <c r="B779" s="128"/>
    </row>
    <row r="789" spans="2:2" x14ac:dyDescent="0.2">
      <c r="B789" s="128"/>
    </row>
    <row r="791" spans="2:2" x14ac:dyDescent="0.2">
      <c r="B791" s="128"/>
    </row>
    <row r="798" spans="2:2" x14ac:dyDescent="0.2">
      <c r="B798" s="128"/>
    </row>
    <row r="868" spans="1:2" x14ac:dyDescent="0.2">
      <c r="A868" s="128"/>
    </row>
    <row r="869" spans="1:2" x14ac:dyDescent="0.2">
      <c r="A869" s="128"/>
    </row>
    <row r="871" spans="1:2" x14ac:dyDescent="0.2">
      <c r="B871" s="128"/>
    </row>
    <row r="872" spans="1:2" x14ac:dyDescent="0.2">
      <c r="B872" s="128"/>
    </row>
    <row r="873" spans="1:2" x14ac:dyDescent="0.2">
      <c r="B873" s="128"/>
    </row>
    <row r="899" spans="2:2" x14ac:dyDescent="0.2">
      <c r="B899" s="128"/>
    </row>
    <row r="906" spans="2:2" x14ac:dyDescent="0.2">
      <c r="B906" s="128"/>
    </row>
    <row r="908" spans="2:2" x14ac:dyDescent="0.2">
      <c r="B908" s="128"/>
    </row>
    <row r="913" spans="2:2" x14ac:dyDescent="0.2">
      <c r="B913" s="128"/>
    </row>
    <row r="914" spans="2:2" x14ac:dyDescent="0.2">
      <c r="B914" s="128"/>
    </row>
    <row r="915" spans="2:2" x14ac:dyDescent="0.2">
      <c r="B915" s="128"/>
    </row>
    <row r="916" spans="2:2" x14ac:dyDescent="0.2">
      <c r="B916" s="128"/>
    </row>
    <row r="917" spans="2:2" x14ac:dyDescent="0.2">
      <c r="B917" s="128"/>
    </row>
    <row r="918" spans="2:2" x14ac:dyDescent="0.2">
      <c r="B918" s="128"/>
    </row>
    <row r="919" spans="2:2" x14ac:dyDescent="0.2">
      <c r="B919" s="128"/>
    </row>
    <row r="926" spans="2:2" x14ac:dyDescent="0.2">
      <c r="B926" s="128"/>
    </row>
    <row r="927" spans="2:2" x14ac:dyDescent="0.2">
      <c r="B927" s="128"/>
    </row>
    <row r="928" spans="2:2" x14ac:dyDescent="0.2">
      <c r="B928" s="128"/>
    </row>
    <row r="929" spans="1:2" x14ac:dyDescent="0.2">
      <c r="B929" s="128"/>
    </row>
    <row r="930" spans="1:2" x14ac:dyDescent="0.2">
      <c r="B930" s="128"/>
    </row>
    <row r="940" spans="1:2" x14ac:dyDescent="0.2">
      <c r="A940" s="128"/>
    </row>
  </sheetData>
  <customSheetViews>
    <customSheetView guid="{D1C4B63A-44A1-41FF-8287-11B2B82635E7}" showGridLines="0" fitToPage="1">
      <selection activeCell="D23" sqref="D23:G23"/>
      <pageMargins left="0.5" right="0.5" top="2" bottom="0.5" header="0.3" footer="0.3"/>
      <printOptions horizontalCentered="1"/>
      <pageSetup paperSize="5" fitToHeight="0" orientation="portrait" horizontalDpi="4294967295" verticalDpi="4294967295" r:id="rId1"/>
    </customSheetView>
    <customSheetView guid="{F633B7F0-050E-4545-9244-A7D77C091E2B}" showGridLines="0" fitToPage="1">
      <selection activeCell="D23" sqref="D23:G23"/>
      <pageMargins left="0.5" right="0.5" top="2" bottom="0.5" header="0.3" footer="0.3"/>
      <printOptions horizontalCentered="1"/>
      <pageSetup paperSize="5" fitToHeight="0" orientation="portrait" horizontalDpi="4294967295" verticalDpi="4294967295" r:id="rId2"/>
    </customSheetView>
  </customSheetViews>
  <mergeCells count="6">
    <mergeCell ref="D20:G20"/>
    <mergeCell ref="B7:C7"/>
    <mergeCell ref="B15:F15"/>
    <mergeCell ref="B10:D10"/>
    <mergeCell ref="B11:D11"/>
    <mergeCell ref="D19:G19"/>
  </mergeCells>
  <phoneticPr fontId="8" type="noConversion"/>
  <printOptions horizontalCentered="1"/>
  <pageMargins left="0.5" right="0.5" top="2" bottom="0.5" header="0.3" footer="0.3"/>
  <pageSetup paperSize="5"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4788A-C306-46FC-83E2-10218C3112FB}">
  <sheetPr>
    <tabColor theme="8" tint="0.39997558519241921"/>
    <pageSetUpPr fitToPage="1"/>
  </sheetPr>
  <dimension ref="A1:P281"/>
  <sheetViews>
    <sheetView workbookViewId="0"/>
  </sheetViews>
  <sheetFormatPr defaultColWidth="9.28515625" defaultRowHeight="12.75" x14ac:dyDescent="0.2"/>
  <cols>
    <col min="1" max="1" width="11" style="420" customWidth="1"/>
    <col min="2" max="2" width="9.28515625" style="420"/>
    <col min="3" max="3" width="11" style="420" customWidth="1"/>
    <col min="4" max="16384" width="9.28515625" style="420"/>
  </cols>
  <sheetData>
    <row r="1" spans="1:11" s="529" customFormat="1" ht="15" customHeight="1" x14ac:dyDescent="0.25">
      <c r="A1" s="922" t="s">
        <v>1</v>
      </c>
      <c r="B1" s="928"/>
      <c r="C1" s="928"/>
    </row>
    <row r="2" spans="1:11" s="529" customFormat="1" ht="15" customHeight="1" x14ac:dyDescent="0.25">
      <c r="A2" s="8"/>
    </row>
    <row r="3" spans="1:11" s="529" customFormat="1" ht="15" customHeight="1" x14ac:dyDescent="0.25">
      <c r="A3" s="8" t="s">
        <v>11</v>
      </c>
      <c r="B3" s="530"/>
      <c r="C3" s="530"/>
      <c r="D3" s="530"/>
      <c r="E3" s="530"/>
    </row>
    <row r="4" spans="1:11" s="529" customFormat="1" ht="15" customHeight="1" x14ac:dyDescent="0.25">
      <c r="A4" s="9" t="s">
        <v>12</v>
      </c>
      <c r="B4" s="531"/>
      <c r="C4" s="531"/>
      <c r="D4" s="531"/>
      <c r="E4" s="531"/>
      <c r="F4" s="532"/>
      <c r="G4" s="532"/>
      <c r="H4" s="532"/>
      <c r="I4" s="532"/>
      <c r="J4" s="532"/>
      <c r="K4" s="532"/>
    </row>
    <row r="5" spans="1:11" s="529" customFormat="1" ht="15" customHeight="1" x14ac:dyDescent="0.25">
      <c r="A5" s="8"/>
    </row>
    <row r="6" spans="1:11" s="529" customFormat="1" ht="15" customHeight="1" x14ac:dyDescent="0.25">
      <c r="A6" s="4" t="s">
        <v>119</v>
      </c>
      <c r="B6" s="533"/>
      <c r="C6" s="533"/>
      <c r="D6" s="1540" t="str">
        <f>+'Title Page'!$D$19</f>
        <v xml:space="preserve"> </v>
      </c>
      <c r="E6" s="1540"/>
      <c r="F6" s="1540"/>
      <c r="G6" s="1540"/>
      <c r="H6" s="1540"/>
    </row>
    <row r="7" spans="1:11" s="529" customFormat="1" ht="15" customHeight="1" x14ac:dyDescent="0.25">
      <c r="A7" s="4" t="s">
        <v>118</v>
      </c>
      <c r="D7" s="1051" t="str">
        <f>+'Title Page'!$D$20</f>
        <v xml:space="preserve"> </v>
      </c>
      <c r="E7" s="1052"/>
      <c r="F7" s="1052"/>
      <c r="G7" s="1052"/>
      <c r="H7" s="1052"/>
    </row>
    <row r="8" spans="1:11" s="529" customFormat="1" ht="15" customHeight="1" x14ac:dyDescent="0.25">
      <c r="A8" s="4"/>
      <c r="B8" s="530"/>
      <c r="C8" s="530"/>
      <c r="D8" s="530"/>
    </row>
    <row r="9" spans="1:11" s="529" customFormat="1" ht="15" customHeight="1" x14ac:dyDescent="0.25">
      <c r="A9" s="918" t="s">
        <v>807</v>
      </c>
      <c r="B9" s="533"/>
      <c r="C9" s="533"/>
      <c r="D9" s="533"/>
      <c r="E9" s="533"/>
      <c r="F9" s="534"/>
    </row>
    <row r="10" spans="1:11" s="529" customFormat="1" ht="15" customHeight="1" x14ac:dyDescent="0.25">
      <c r="A10" s="530" t="s">
        <v>342</v>
      </c>
      <c r="B10" s="530"/>
      <c r="C10" s="530"/>
      <c r="D10" s="530"/>
    </row>
    <row r="11" spans="1:11" s="529" customFormat="1" ht="15" customHeight="1" x14ac:dyDescent="0.25">
      <c r="A11" s="67" t="str">
        <f>+'Table of Contents - Part 1'!$A$11</f>
        <v>FISCAL YEAR ENDED JUNE 30, 2024</v>
      </c>
      <c r="B11" s="531"/>
      <c r="C11" s="531"/>
      <c r="D11" s="531"/>
      <c r="E11" s="532"/>
      <c r="F11" s="532"/>
      <c r="G11" s="532"/>
      <c r="H11" s="532"/>
      <c r="I11" s="532"/>
      <c r="J11" s="532"/>
      <c r="K11" s="532"/>
    </row>
    <row r="12" spans="1:11" ht="12.75" customHeight="1" x14ac:dyDescent="0.2">
      <c r="A12" s="725"/>
      <c r="B12" s="726"/>
      <c r="C12" s="726"/>
      <c r="D12" s="726"/>
      <c r="E12" s="726"/>
      <c r="F12" s="726"/>
      <c r="G12" s="726"/>
      <c r="H12" s="726"/>
      <c r="I12" s="726"/>
      <c r="J12" s="726"/>
    </row>
    <row r="13" spans="1:11" ht="12.75" customHeight="1" x14ac:dyDescent="0.2">
      <c r="A13" s="419" t="s">
        <v>476</v>
      </c>
    </row>
    <row r="14" spans="1:11" ht="12.75" customHeight="1" x14ac:dyDescent="0.2">
      <c r="A14" s="419"/>
    </row>
    <row r="15" spans="1:11" ht="12.75" customHeight="1" x14ac:dyDescent="0.2">
      <c r="A15" s="727" t="s">
        <v>692</v>
      </c>
      <c r="B15" s="727"/>
      <c r="C15" s="727"/>
      <c r="D15" s="727"/>
      <c r="E15" s="727"/>
      <c r="F15" s="727"/>
      <c r="G15" s="727"/>
      <c r="H15" s="727"/>
      <c r="I15" s="727"/>
      <c r="J15" s="727"/>
      <c r="K15" s="727"/>
    </row>
    <row r="16" spans="1:11" ht="12.75" customHeight="1" x14ac:dyDescent="0.2">
      <c r="A16" s="728"/>
      <c r="B16" s="728"/>
      <c r="C16" s="728"/>
      <c r="D16" s="728"/>
      <c r="E16" s="728"/>
      <c r="F16" s="728"/>
      <c r="G16" s="728"/>
      <c r="H16" s="728"/>
      <c r="I16" s="728"/>
      <c r="J16" s="728"/>
      <c r="K16" s="728"/>
    </row>
    <row r="17" spans="1:11" ht="12.75" customHeight="1" x14ac:dyDescent="0.2">
      <c r="A17" s="1541" t="s">
        <v>693</v>
      </c>
      <c r="B17" s="1541"/>
      <c r="C17" s="1541"/>
      <c r="D17" s="1541"/>
      <c r="E17" s="1541"/>
      <c r="F17" s="1541"/>
      <c r="G17" s="1541"/>
      <c r="H17" s="1541"/>
      <c r="I17" s="1541"/>
      <c r="J17" s="1541"/>
      <c r="K17" s="1541"/>
    </row>
    <row r="18" spans="1:11" ht="12.75" customHeight="1" x14ac:dyDescent="0.2">
      <c r="A18" s="1541"/>
      <c r="B18" s="1541"/>
      <c r="C18" s="1541"/>
      <c r="D18" s="1541"/>
      <c r="E18" s="1541"/>
      <c r="F18" s="1541"/>
      <c r="G18" s="1541"/>
      <c r="H18" s="1541"/>
      <c r="I18" s="1541"/>
      <c r="J18" s="1541"/>
      <c r="K18" s="1541"/>
    </row>
    <row r="19" spans="1:11" ht="12.75" customHeight="1" x14ac:dyDescent="0.2">
      <c r="A19" s="521"/>
      <c r="B19" s="521"/>
      <c r="C19" s="521"/>
      <c r="D19" s="521"/>
      <c r="E19" s="521"/>
      <c r="F19" s="521"/>
      <c r="G19" s="521"/>
      <c r="H19" s="521"/>
      <c r="I19" s="521"/>
      <c r="J19" s="521"/>
      <c r="K19" s="521"/>
    </row>
    <row r="20" spans="1:11" ht="12.75" customHeight="1" x14ac:dyDescent="0.2">
      <c r="A20" s="1542" t="s">
        <v>570</v>
      </c>
      <c r="B20" s="1542"/>
      <c r="C20" s="1542"/>
      <c r="D20" s="1542"/>
      <c r="E20" s="1542"/>
      <c r="F20" s="1542"/>
      <c r="G20" s="1542"/>
      <c r="H20" s="1542"/>
      <c r="I20" s="1542"/>
      <c r="J20" s="1542"/>
      <c r="K20" s="1542"/>
    </row>
    <row r="21" spans="1:11" ht="12.75" customHeight="1" x14ac:dyDescent="0.2">
      <c r="A21" s="1542"/>
      <c r="B21" s="1542"/>
      <c r="C21" s="1542"/>
      <c r="D21" s="1542"/>
      <c r="E21" s="1542"/>
      <c r="F21" s="1542"/>
      <c r="G21" s="1542"/>
      <c r="H21" s="1542"/>
      <c r="I21" s="1542"/>
      <c r="J21" s="1542"/>
      <c r="K21" s="1542"/>
    </row>
    <row r="22" spans="1:11" ht="12.75" customHeight="1" x14ac:dyDescent="0.2">
      <c r="A22" s="1542" t="s">
        <v>990</v>
      </c>
      <c r="B22" s="1542"/>
      <c r="C22" s="1542"/>
      <c r="D22" s="1542"/>
      <c r="E22" s="1542"/>
      <c r="F22" s="1542"/>
      <c r="G22" s="1542"/>
      <c r="H22" s="1542"/>
      <c r="I22" s="1542"/>
      <c r="J22" s="1542"/>
      <c r="K22" s="1542"/>
    </row>
    <row r="23" spans="1:11" ht="12.75" customHeight="1" x14ac:dyDescent="0.2">
      <c r="A23" s="1542"/>
      <c r="B23" s="1542"/>
      <c r="C23" s="1542"/>
      <c r="D23" s="1542"/>
      <c r="E23" s="1542"/>
      <c r="F23" s="1542"/>
      <c r="G23" s="1542"/>
      <c r="H23" s="1542"/>
      <c r="I23" s="1542"/>
      <c r="J23" s="1542"/>
      <c r="K23" s="1542"/>
    </row>
    <row r="24" spans="1:11" ht="12.75" customHeight="1" x14ac:dyDescent="0.2">
      <c r="A24" s="471"/>
      <c r="B24" s="471"/>
    </row>
    <row r="25" spans="1:11" ht="12.75" customHeight="1" x14ac:dyDescent="0.2">
      <c r="A25" s="421" t="s">
        <v>477</v>
      </c>
      <c r="B25" s="471"/>
    </row>
    <row r="26" spans="1:11" ht="12.75" customHeight="1" x14ac:dyDescent="0.2">
      <c r="A26" s="1546" t="s">
        <v>968</v>
      </c>
      <c r="B26" s="1546"/>
      <c r="C26" s="1546"/>
      <c r="D26" s="1546"/>
      <c r="E26" s="1546"/>
      <c r="F26" s="1546"/>
      <c r="G26" s="1546"/>
      <c r="H26" s="1546"/>
      <c r="I26" s="1546"/>
      <c r="J26" s="1546"/>
      <c r="K26" s="1546"/>
    </row>
    <row r="27" spans="1:11" ht="12.75" customHeight="1" x14ac:dyDescent="0.2">
      <c r="A27" s="1546"/>
      <c r="B27" s="1546"/>
      <c r="C27" s="1546"/>
      <c r="D27" s="1546"/>
      <c r="E27" s="1546"/>
      <c r="F27" s="1546"/>
      <c r="G27" s="1546"/>
      <c r="H27" s="1546"/>
      <c r="I27" s="1546"/>
      <c r="J27" s="1546"/>
      <c r="K27" s="1546"/>
    </row>
    <row r="28" spans="1:11" ht="12.75" customHeight="1" x14ac:dyDescent="0.2">
      <c r="A28" s="1546"/>
      <c r="B28" s="1546"/>
      <c r="C28" s="1546"/>
      <c r="D28" s="1546"/>
      <c r="E28" s="1546"/>
      <c r="F28" s="1546"/>
      <c r="G28" s="1546"/>
      <c r="H28" s="1546"/>
      <c r="I28" s="1546"/>
      <c r="J28" s="1546"/>
      <c r="K28" s="1546"/>
    </row>
    <row r="29" spans="1:11" ht="12.75" customHeight="1" x14ac:dyDescent="0.2">
      <c r="A29" s="1546"/>
      <c r="B29" s="1546"/>
      <c r="C29" s="1546"/>
      <c r="D29" s="1546"/>
      <c r="E29" s="1546"/>
      <c r="F29" s="1546"/>
      <c r="G29" s="1546"/>
      <c r="H29" s="1546"/>
      <c r="I29" s="1546"/>
      <c r="J29" s="1546"/>
      <c r="K29" s="1546"/>
    </row>
    <row r="30" spans="1:11" ht="12.75" customHeight="1" x14ac:dyDescent="0.2">
      <c r="A30" s="1546"/>
      <c r="B30" s="1546"/>
      <c r="C30" s="1546"/>
      <c r="D30" s="1546"/>
      <c r="E30" s="1546"/>
      <c r="F30" s="1546"/>
      <c r="G30" s="1546"/>
      <c r="H30" s="1546"/>
      <c r="I30" s="1546"/>
      <c r="J30" s="1546"/>
      <c r="K30" s="1546"/>
    </row>
    <row r="31" spans="1:11" ht="12.75" customHeight="1" x14ac:dyDescent="0.2">
      <c r="A31" s="523"/>
      <c r="B31" s="523"/>
      <c r="C31" s="523"/>
      <c r="D31" s="523"/>
      <c r="E31" s="523"/>
      <c r="F31" s="523"/>
      <c r="G31" s="523"/>
      <c r="H31" s="523"/>
      <c r="I31" s="523"/>
      <c r="J31" s="523"/>
      <c r="K31" s="523"/>
    </row>
    <row r="32" spans="1:11" ht="12.75" customHeight="1" x14ac:dyDescent="0.2">
      <c r="A32" s="1547" t="s">
        <v>478</v>
      </c>
      <c r="B32" s="1547"/>
      <c r="C32" s="1547"/>
      <c r="D32" s="1547"/>
      <c r="E32" s="1547"/>
      <c r="F32" s="1547"/>
      <c r="G32" s="1547"/>
      <c r="H32" s="1547"/>
      <c r="I32" s="1547"/>
      <c r="J32" s="1547"/>
      <c r="K32" s="1547"/>
    </row>
    <row r="33" spans="1:11" ht="12.75" customHeight="1" x14ac:dyDescent="0.2">
      <c r="A33" s="1548" t="s">
        <v>571</v>
      </c>
      <c r="B33" s="1548"/>
      <c r="C33" s="1548"/>
      <c r="D33" s="1548"/>
      <c r="E33" s="1548"/>
      <c r="F33" s="1548"/>
      <c r="G33" s="1548"/>
      <c r="H33" s="1548"/>
      <c r="I33" s="1548"/>
      <c r="J33" s="1548"/>
      <c r="K33" s="1548"/>
    </row>
    <row r="34" spans="1:11" ht="12.75" customHeight="1" x14ac:dyDescent="0.2">
      <c r="A34" s="1548"/>
      <c r="B34" s="1548"/>
      <c r="C34" s="1548"/>
      <c r="D34" s="1548"/>
      <c r="E34" s="1548"/>
      <c r="F34" s="1548"/>
      <c r="G34" s="1548"/>
      <c r="H34" s="1548"/>
      <c r="I34" s="1548"/>
      <c r="J34" s="1548"/>
      <c r="K34" s="1548"/>
    </row>
    <row r="35" spans="1:11" ht="12.75" customHeight="1" x14ac:dyDescent="0.2">
      <c r="A35" s="1548"/>
      <c r="B35" s="1548"/>
      <c r="C35" s="1548"/>
      <c r="D35" s="1548"/>
      <c r="E35" s="1548"/>
      <c r="F35" s="1548"/>
      <c r="G35" s="1548"/>
      <c r="H35" s="1548"/>
      <c r="I35" s="1548"/>
      <c r="J35" s="1548"/>
      <c r="K35" s="1548"/>
    </row>
    <row r="36" spans="1:11" ht="12.75" customHeight="1" x14ac:dyDescent="0.2">
      <c r="A36" s="1548"/>
      <c r="B36" s="1548"/>
      <c r="C36" s="1548"/>
      <c r="D36" s="1548"/>
      <c r="E36" s="1548"/>
      <c r="F36" s="1548"/>
      <c r="G36" s="1548"/>
      <c r="H36" s="1548"/>
      <c r="I36" s="1548"/>
      <c r="J36" s="1548"/>
      <c r="K36" s="1548"/>
    </row>
    <row r="37" spans="1:11" s="426" customFormat="1" ht="12.75" customHeight="1" x14ac:dyDescent="0.2">
      <c r="A37" s="520"/>
      <c r="B37" s="520"/>
      <c r="C37" s="520"/>
      <c r="D37" s="520"/>
      <c r="E37" s="520"/>
      <c r="F37" s="520"/>
      <c r="G37" s="520"/>
      <c r="H37" s="520"/>
      <c r="I37" s="520"/>
      <c r="J37" s="520"/>
      <c r="K37" s="520"/>
    </row>
    <row r="38" spans="1:11" ht="12.75" customHeight="1" x14ac:dyDescent="0.2">
      <c r="A38" s="1548" t="s">
        <v>479</v>
      </c>
      <c r="B38" s="1548"/>
      <c r="C38" s="1548"/>
      <c r="D38" s="1548"/>
      <c r="E38" s="1548"/>
      <c r="F38" s="1548"/>
      <c r="G38" s="1548"/>
      <c r="H38" s="1548"/>
      <c r="I38" s="1548"/>
      <c r="J38" s="1548"/>
      <c r="K38" s="1548"/>
    </row>
    <row r="39" spans="1:11" ht="12.75" customHeight="1" x14ac:dyDescent="0.2">
      <c r="A39" s="1548"/>
      <c r="B39" s="1548"/>
      <c r="C39" s="1548"/>
      <c r="D39" s="1548"/>
      <c r="E39" s="1548"/>
      <c r="F39" s="1548"/>
      <c r="G39" s="1548"/>
      <c r="H39" s="1548"/>
      <c r="I39" s="1548"/>
      <c r="J39" s="1548"/>
      <c r="K39" s="1548"/>
    </row>
    <row r="40" spans="1:11" ht="12.75" customHeight="1" x14ac:dyDescent="0.2">
      <c r="A40" s="1548"/>
      <c r="B40" s="1548"/>
      <c r="C40" s="1548"/>
      <c r="D40" s="1548"/>
      <c r="E40" s="1548"/>
      <c r="F40" s="1548"/>
      <c r="G40" s="1548"/>
      <c r="H40" s="1548"/>
      <c r="I40" s="1548"/>
      <c r="J40" s="1548"/>
      <c r="K40" s="1548"/>
    </row>
    <row r="41" spans="1:11" ht="12.75" customHeight="1" x14ac:dyDescent="0.2">
      <c r="A41" s="520"/>
      <c r="B41" s="520"/>
      <c r="C41" s="520"/>
      <c r="D41" s="520"/>
      <c r="E41" s="520"/>
      <c r="F41" s="520"/>
      <c r="G41" s="520"/>
      <c r="H41" s="520"/>
      <c r="I41" s="520"/>
      <c r="J41" s="520"/>
      <c r="K41" s="520"/>
    </row>
    <row r="42" spans="1:11" ht="12.75" customHeight="1" x14ac:dyDescent="0.2">
      <c r="A42" s="1548" t="s">
        <v>694</v>
      </c>
      <c r="B42" s="1548"/>
      <c r="C42" s="1548"/>
      <c r="D42" s="1548"/>
      <c r="E42" s="1548"/>
      <c r="F42" s="1548"/>
      <c r="G42" s="1548"/>
      <c r="H42" s="1548"/>
      <c r="I42" s="1548"/>
      <c r="J42" s="1548"/>
      <c r="K42" s="1548"/>
    </row>
    <row r="43" spans="1:11" ht="12.75" customHeight="1" x14ac:dyDescent="0.2">
      <c r="A43" s="1548"/>
      <c r="B43" s="1548"/>
      <c r="C43" s="1548"/>
      <c r="D43" s="1548"/>
      <c r="E43" s="1548"/>
      <c r="F43" s="1548"/>
      <c r="G43" s="1548"/>
      <c r="H43" s="1548"/>
      <c r="I43" s="1548"/>
      <c r="J43" s="1548"/>
      <c r="K43" s="1548"/>
    </row>
    <row r="44" spans="1:11" ht="12.75" customHeight="1" x14ac:dyDescent="0.2">
      <c r="A44" s="1548"/>
      <c r="B44" s="1548"/>
      <c r="C44" s="1548"/>
      <c r="D44" s="1548"/>
      <c r="E44" s="1548"/>
      <c r="F44" s="1548"/>
      <c r="G44" s="1548"/>
      <c r="H44" s="1548"/>
      <c r="I44" s="1548"/>
      <c r="J44" s="1548"/>
      <c r="K44" s="1548"/>
    </row>
    <row r="45" spans="1:11" s="683" customFormat="1" ht="12.75" customHeight="1" x14ac:dyDescent="0.2">
      <c r="A45" s="1548"/>
      <c r="B45" s="1548"/>
      <c r="C45" s="1548"/>
      <c r="D45" s="1548"/>
      <c r="E45" s="1548"/>
      <c r="F45" s="1548"/>
      <c r="G45" s="1548"/>
      <c r="H45" s="1548"/>
      <c r="I45" s="1548"/>
      <c r="J45" s="1548"/>
      <c r="K45" s="1548"/>
    </row>
    <row r="46" spans="1:11" s="683" customFormat="1" ht="12.75" customHeight="1" x14ac:dyDescent="0.2">
      <c r="A46" s="1548"/>
      <c r="B46" s="1548"/>
      <c r="C46" s="1548"/>
      <c r="D46" s="1548"/>
      <c r="E46" s="1548"/>
      <c r="F46" s="1548"/>
      <c r="G46" s="1548"/>
      <c r="H46" s="1548"/>
      <c r="I46" s="1548"/>
      <c r="J46" s="1548"/>
      <c r="K46" s="1548"/>
    </row>
    <row r="47" spans="1:11" s="683" customFormat="1" ht="12.75" customHeight="1" x14ac:dyDescent="0.2">
      <c r="A47" s="520"/>
      <c r="B47" s="520"/>
      <c r="C47" s="520"/>
      <c r="D47" s="520"/>
      <c r="E47" s="520"/>
      <c r="F47" s="520"/>
      <c r="G47" s="520"/>
      <c r="H47" s="520"/>
      <c r="I47" s="520"/>
      <c r="J47" s="520"/>
      <c r="K47" s="520"/>
    </row>
    <row r="48" spans="1:11" s="683" customFormat="1" ht="12.75" customHeight="1" x14ac:dyDescent="0.2">
      <c r="A48" s="1547" t="s">
        <v>480</v>
      </c>
      <c r="B48" s="1547"/>
      <c r="C48" s="1547"/>
      <c r="D48" s="1547"/>
      <c r="E48" s="1547"/>
      <c r="F48" s="1547"/>
      <c r="G48" s="1547"/>
      <c r="H48" s="1547"/>
      <c r="I48" s="1547"/>
      <c r="J48" s="1547"/>
      <c r="K48" s="1547"/>
    </row>
    <row r="49" spans="1:11" s="683" customFormat="1" ht="12.75" customHeight="1" x14ac:dyDescent="0.2">
      <c r="A49" s="1543" t="s">
        <v>481</v>
      </c>
      <c r="B49" s="1543"/>
      <c r="C49" s="1543"/>
      <c r="D49" s="1543"/>
      <c r="E49" s="1543"/>
      <c r="F49" s="1543"/>
      <c r="G49" s="1543"/>
      <c r="H49" s="1543"/>
      <c r="I49" s="1543"/>
      <c r="J49" s="1543"/>
      <c r="K49" s="1543"/>
    </row>
    <row r="50" spans="1:11" s="683" customFormat="1" ht="12.75" customHeight="1" x14ac:dyDescent="0.2">
      <c r="A50" s="420"/>
      <c r="B50" s="1544" t="s">
        <v>482</v>
      </c>
      <c r="C50" s="1544"/>
      <c r="D50" s="1544"/>
      <c r="E50" s="1544"/>
      <c r="F50" s="1544"/>
      <c r="G50" s="1544"/>
      <c r="H50" s="1544"/>
      <c r="I50" s="1544"/>
      <c r="J50" s="1544"/>
      <c r="K50" s="1544"/>
    </row>
    <row r="51" spans="1:11" s="683" customFormat="1" ht="12.75" customHeight="1" x14ac:dyDescent="0.2">
      <c r="A51" s="422"/>
      <c r="B51" s="1544"/>
      <c r="C51" s="1544"/>
      <c r="D51" s="1544"/>
      <c r="E51" s="1544"/>
      <c r="F51" s="1544"/>
      <c r="G51" s="1544"/>
      <c r="H51" s="1544"/>
      <c r="I51" s="1544"/>
      <c r="J51" s="1544"/>
      <c r="K51" s="1544"/>
    </row>
    <row r="52" spans="1:11" s="683" customFormat="1" ht="12.75" customHeight="1" x14ac:dyDescent="0.2">
      <c r="A52" s="420"/>
      <c r="B52" s="471"/>
      <c r="C52" s="420"/>
      <c r="D52" s="420"/>
      <c r="E52" s="420"/>
      <c r="F52" s="420"/>
      <c r="G52" s="420"/>
      <c r="H52" s="420"/>
      <c r="I52" s="420"/>
      <c r="J52" s="420"/>
      <c r="K52" s="420"/>
    </row>
    <row r="53" spans="1:11" ht="12.75" customHeight="1" x14ac:dyDescent="0.2">
      <c r="B53" s="1544" t="s">
        <v>483</v>
      </c>
      <c r="C53" s="1544"/>
      <c r="D53" s="1544"/>
      <c r="E53" s="1544"/>
      <c r="F53" s="1544"/>
      <c r="G53" s="1544"/>
      <c r="H53" s="1544"/>
      <c r="I53" s="1544"/>
      <c r="J53" s="1544"/>
      <c r="K53" s="1544"/>
    </row>
    <row r="54" spans="1:11" ht="12.75" customHeight="1" x14ac:dyDescent="0.2">
      <c r="A54" s="422"/>
      <c r="B54" s="1544"/>
      <c r="C54" s="1544"/>
      <c r="D54" s="1544"/>
      <c r="E54" s="1544"/>
      <c r="F54" s="1544"/>
      <c r="G54" s="1544"/>
      <c r="H54" s="1544"/>
      <c r="I54" s="1544"/>
      <c r="J54" s="1544"/>
      <c r="K54" s="1544"/>
    </row>
    <row r="55" spans="1:11" ht="12.75" customHeight="1" x14ac:dyDescent="0.2">
      <c r="A55" s="422"/>
      <c r="B55" s="423" t="s">
        <v>15</v>
      </c>
      <c r="C55" s="519" t="s">
        <v>484</v>
      </c>
      <c r="E55" s="524"/>
      <c r="F55" s="524"/>
      <c r="G55" s="524"/>
      <c r="H55" s="524"/>
      <c r="I55" s="524"/>
      <c r="J55" s="524"/>
      <c r="K55" s="524"/>
    </row>
    <row r="56" spans="1:11" ht="12.75" customHeight="1" x14ac:dyDescent="0.2">
      <c r="A56" s="422"/>
      <c r="B56" s="423" t="s">
        <v>17</v>
      </c>
      <c r="C56" s="519" t="s">
        <v>485</v>
      </c>
      <c r="E56" s="524"/>
      <c r="F56" s="524"/>
      <c r="G56" s="524"/>
      <c r="H56" s="524"/>
      <c r="I56" s="524"/>
      <c r="J56" s="524"/>
      <c r="K56" s="524"/>
    </row>
    <row r="57" spans="1:11" ht="12.75" customHeight="1" x14ac:dyDescent="0.2">
      <c r="A57" s="422"/>
      <c r="B57" s="423" t="s">
        <v>18</v>
      </c>
      <c r="C57" s="519" t="s">
        <v>486</v>
      </c>
      <c r="E57" s="524"/>
      <c r="F57" s="524"/>
      <c r="G57" s="524"/>
      <c r="H57" s="524"/>
      <c r="I57" s="524"/>
      <c r="J57" s="524"/>
      <c r="K57" s="524"/>
    </row>
    <row r="58" spans="1:11" ht="12.75" customHeight="1" x14ac:dyDescent="0.2">
      <c r="A58" s="422"/>
      <c r="B58" s="524"/>
      <c r="C58" s="519" t="s">
        <v>487</v>
      </c>
      <c r="E58" s="524"/>
      <c r="F58" s="524"/>
      <c r="G58" s="524"/>
      <c r="H58" s="524"/>
      <c r="I58" s="524"/>
      <c r="J58" s="524"/>
      <c r="K58" s="524"/>
    </row>
    <row r="59" spans="1:11" ht="12.75" customHeight="1" x14ac:dyDescent="0.2">
      <c r="A59" s="422"/>
      <c r="B59" s="524"/>
      <c r="C59" s="519" t="s">
        <v>488</v>
      </c>
      <c r="E59" s="524"/>
      <c r="F59" s="524"/>
      <c r="G59" s="524"/>
      <c r="H59" s="524"/>
      <c r="I59" s="524"/>
      <c r="J59" s="524"/>
      <c r="K59" s="524"/>
    </row>
    <row r="60" spans="1:11" ht="12.75" customHeight="1" x14ac:dyDescent="0.2">
      <c r="A60" s="422"/>
      <c r="B60" s="520"/>
      <c r="C60" s="519" t="s">
        <v>489</v>
      </c>
      <c r="E60" s="520"/>
      <c r="F60" s="520"/>
      <c r="G60" s="520"/>
      <c r="H60" s="520"/>
      <c r="I60" s="520"/>
      <c r="J60" s="520"/>
      <c r="K60" s="520"/>
    </row>
    <row r="61" spans="1:11" ht="12.75" customHeight="1" x14ac:dyDescent="0.2">
      <c r="A61" s="422"/>
      <c r="B61" s="423" t="s">
        <v>19</v>
      </c>
      <c r="C61" s="519" t="s">
        <v>490</v>
      </c>
      <c r="E61" s="520"/>
      <c r="F61" s="520"/>
      <c r="G61" s="520"/>
      <c r="H61" s="520"/>
      <c r="I61" s="520"/>
      <c r="J61" s="520"/>
      <c r="K61" s="520"/>
    </row>
    <row r="62" spans="1:11" ht="12.75" customHeight="1" x14ac:dyDescent="0.2">
      <c r="A62" s="422"/>
      <c r="B62" s="520"/>
      <c r="C62" s="520"/>
      <c r="D62" s="519"/>
      <c r="E62" s="520"/>
      <c r="F62" s="520"/>
      <c r="G62" s="520"/>
      <c r="H62" s="520"/>
      <c r="I62" s="520"/>
      <c r="J62" s="520"/>
      <c r="K62" s="520"/>
    </row>
    <row r="63" spans="1:11" ht="12.75" customHeight="1" x14ac:dyDescent="0.2">
      <c r="A63" s="1543" t="s">
        <v>491</v>
      </c>
      <c r="B63" s="1543"/>
      <c r="C63" s="1543"/>
      <c r="D63" s="1543"/>
      <c r="E63" s="1543"/>
      <c r="F63" s="1543"/>
      <c r="G63" s="1543"/>
      <c r="H63" s="1543"/>
      <c r="I63" s="1543"/>
      <c r="J63" s="1543"/>
      <c r="K63" s="1543"/>
    </row>
    <row r="64" spans="1:11" ht="12.75" customHeight="1" x14ac:dyDescent="0.2">
      <c r="B64" s="1544" t="s">
        <v>492</v>
      </c>
      <c r="C64" s="1544"/>
      <c r="D64" s="1544"/>
      <c r="E64" s="1544"/>
      <c r="F64" s="1544"/>
      <c r="G64" s="1544"/>
      <c r="H64" s="1544"/>
      <c r="I64" s="1544"/>
      <c r="J64" s="1544"/>
      <c r="K64" s="1544"/>
    </row>
    <row r="65" spans="1:16" ht="12.75" customHeight="1" x14ac:dyDescent="0.2">
      <c r="B65" s="1544"/>
      <c r="C65" s="1544"/>
      <c r="D65" s="1544"/>
      <c r="E65" s="1544"/>
      <c r="F65" s="1544"/>
      <c r="G65" s="1544"/>
      <c r="H65" s="1544"/>
      <c r="I65" s="1544"/>
      <c r="J65" s="1544"/>
      <c r="K65" s="1544"/>
    </row>
    <row r="66" spans="1:16" ht="12.75" customHeight="1" x14ac:dyDescent="0.2">
      <c r="B66" s="424"/>
      <c r="C66" s="424"/>
      <c r="D66" s="424"/>
      <c r="E66" s="424"/>
      <c r="F66" s="424"/>
      <c r="G66" s="424"/>
      <c r="H66" s="424"/>
      <c r="I66" s="424"/>
      <c r="J66" s="424"/>
      <c r="K66" s="424"/>
    </row>
    <row r="67" spans="1:16" ht="12.75" customHeight="1" x14ac:dyDescent="0.2">
      <c r="A67" s="1545" t="s">
        <v>493</v>
      </c>
      <c r="B67" s="1545"/>
      <c r="C67" s="1545"/>
      <c r="D67" s="1545"/>
      <c r="E67" s="1545"/>
      <c r="F67" s="1545"/>
      <c r="G67" s="1545"/>
      <c r="H67" s="1545"/>
      <c r="I67" s="1545"/>
      <c r="J67" s="1545"/>
      <c r="K67" s="1545"/>
    </row>
    <row r="68" spans="1:16" ht="12.75" customHeight="1" x14ac:dyDescent="0.2">
      <c r="A68" s="425" t="s">
        <v>494</v>
      </c>
      <c r="B68" s="471" t="s">
        <v>495</v>
      </c>
    </row>
    <row r="69" spans="1:16" ht="12.75" customHeight="1" x14ac:dyDescent="0.2">
      <c r="A69" s="425" t="s">
        <v>496</v>
      </c>
      <c r="B69" s="1544" t="s">
        <v>497</v>
      </c>
      <c r="C69" s="1544"/>
      <c r="D69" s="1544"/>
      <c r="E69" s="1544"/>
      <c r="F69" s="1544"/>
      <c r="G69" s="1544"/>
      <c r="H69" s="1544"/>
      <c r="I69" s="1544"/>
      <c r="J69" s="1544"/>
      <c r="K69" s="1544"/>
    </row>
    <row r="70" spans="1:16" ht="12.75" customHeight="1" x14ac:dyDescent="0.2">
      <c r="B70" s="1544"/>
      <c r="C70" s="1544"/>
      <c r="D70" s="1544"/>
      <c r="E70" s="1544"/>
      <c r="F70" s="1544"/>
      <c r="G70" s="1544"/>
      <c r="H70" s="1544"/>
      <c r="I70" s="1544"/>
      <c r="J70" s="1544"/>
      <c r="K70" s="1544"/>
    </row>
    <row r="71" spans="1:16" ht="12.75" customHeight="1" x14ac:dyDescent="0.2">
      <c r="A71" s="425" t="s">
        <v>498</v>
      </c>
      <c r="B71" s="1544" t="s">
        <v>499</v>
      </c>
      <c r="C71" s="1544"/>
      <c r="D71" s="1544"/>
      <c r="E71" s="1544"/>
      <c r="F71" s="1544"/>
      <c r="G71" s="1544"/>
      <c r="H71" s="1544"/>
      <c r="I71" s="1544"/>
      <c r="J71" s="1544"/>
      <c r="K71" s="1544"/>
    </row>
    <row r="72" spans="1:16" ht="12.75" customHeight="1" x14ac:dyDescent="0.2">
      <c r="A72" s="425"/>
      <c r="B72" s="1544"/>
      <c r="C72" s="1544"/>
      <c r="D72" s="1544"/>
      <c r="E72" s="1544"/>
      <c r="F72" s="1544"/>
      <c r="G72" s="1544"/>
      <c r="H72" s="1544"/>
      <c r="I72" s="1544"/>
      <c r="J72" s="1544"/>
      <c r="K72" s="1544"/>
    </row>
    <row r="73" spans="1:16" ht="12.75" customHeight="1" x14ac:dyDescent="0.2">
      <c r="A73" s="425" t="s">
        <v>500</v>
      </c>
      <c r="B73" s="1544" t="s">
        <v>501</v>
      </c>
      <c r="C73" s="1544"/>
      <c r="D73" s="1544"/>
      <c r="E73" s="1544"/>
      <c r="F73" s="1544"/>
      <c r="G73" s="1544"/>
      <c r="H73" s="1544"/>
      <c r="I73" s="1544"/>
      <c r="J73" s="1544"/>
      <c r="K73" s="1544"/>
    </row>
    <row r="74" spans="1:16" ht="12.75" customHeight="1" x14ac:dyDescent="0.2">
      <c r="A74" s="426"/>
      <c r="B74" s="1544"/>
      <c r="C74" s="1544"/>
      <c r="D74" s="1544"/>
      <c r="E74" s="1544"/>
      <c r="F74" s="1544"/>
      <c r="G74" s="1544"/>
      <c r="H74" s="1544"/>
      <c r="I74" s="1544"/>
      <c r="J74" s="1544"/>
      <c r="K74" s="1544"/>
    </row>
    <row r="75" spans="1:16" ht="12.75" customHeight="1" x14ac:dyDescent="0.2">
      <c r="A75" s="426"/>
      <c r="B75" s="520"/>
      <c r="C75" s="520"/>
      <c r="D75" s="520"/>
      <c r="E75" s="520"/>
      <c r="F75" s="520"/>
      <c r="G75" s="520"/>
      <c r="H75" s="520"/>
      <c r="I75" s="520"/>
      <c r="J75" s="520"/>
      <c r="K75" s="520"/>
    </row>
    <row r="76" spans="1:16" ht="12.75" customHeight="1" x14ac:dyDescent="0.2">
      <c r="A76" s="421" t="s">
        <v>502</v>
      </c>
      <c r="B76" s="426"/>
      <c r="C76" s="426"/>
      <c r="D76" s="426"/>
      <c r="E76" s="426"/>
      <c r="F76" s="426"/>
      <c r="G76" s="426"/>
      <c r="H76" s="426"/>
      <c r="I76" s="426"/>
      <c r="J76" s="426"/>
      <c r="K76" s="426"/>
    </row>
    <row r="77" spans="1:16" ht="12.75" customHeight="1" x14ac:dyDescent="0.2">
      <c r="A77" s="427" t="s">
        <v>503</v>
      </c>
      <c r="B77" s="424"/>
      <c r="C77" s="424"/>
      <c r="D77" s="424"/>
      <c r="E77" s="424"/>
      <c r="F77" s="424"/>
      <c r="G77" s="424"/>
      <c r="H77" s="424"/>
      <c r="I77" s="424"/>
      <c r="J77" s="424"/>
      <c r="K77" s="424"/>
    </row>
    <row r="78" spans="1:16" ht="12.75" customHeight="1" x14ac:dyDescent="0.2">
      <c r="A78" s="427"/>
      <c r="B78" s="424"/>
      <c r="C78" s="424"/>
      <c r="D78" s="424"/>
      <c r="E78" s="424"/>
      <c r="F78" s="424"/>
      <c r="G78" s="424"/>
      <c r="H78" s="424"/>
      <c r="I78" s="424"/>
      <c r="J78" s="424"/>
      <c r="K78" s="424"/>
    </row>
    <row r="79" spans="1:16" ht="12.75" customHeight="1" x14ac:dyDescent="0.2">
      <c r="A79" s="427"/>
      <c r="B79" s="1553" t="s">
        <v>504</v>
      </c>
      <c r="C79" s="1553"/>
      <c r="D79" s="1553"/>
      <c r="E79" s="1553"/>
      <c r="F79" s="1554" t="s">
        <v>505</v>
      </c>
      <c r="G79" s="1555"/>
      <c r="H79" s="1556"/>
      <c r="I79" s="1554" t="s">
        <v>969</v>
      </c>
      <c r="J79" s="1555"/>
      <c r="K79" s="1556"/>
    </row>
    <row r="80" spans="1:16" ht="12.75" customHeight="1" x14ac:dyDescent="0.2">
      <c r="A80" s="427"/>
      <c r="B80" s="1549" t="s">
        <v>506</v>
      </c>
      <c r="C80" s="1549"/>
      <c r="D80" s="1549"/>
      <c r="E80" s="1549"/>
      <c r="F80" s="1549" t="s">
        <v>507</v>
      </c>
      <c r="G80" s="1549"/>
      <c r="H80" s="1549"/>
      <c r="I80" s="1550" t="s">
        <v>508</v>
      </c>
      <c r="J80" s="1550"/>
      <c r="K80" s="1550"/>
      <c r="P80" s="729"/>
    </row>
    <row r="81" spans="1:16" ht="12.75" customHeight="1" x14ac:dyDescent="0.2">
      <c r="A81" s="427"/>
      <c r="B81" s="1549"/>
      <c r="C81" s="1549"/>
      <c r="D81" s="1549"/>
      <c r="E81" s="1549"/>
      <c r="F81" s="1549"/>
      <c r="G81" s="1549"/>
      <c r="H81" s="1549"/>
      <c r="I81" s="1550"/>
      <c r="J81" s="1550"/>
      <c r="K81" s="1550"/>
      <c r="P81" s="729"/>
    </row>
    <row r="82" spans="1:16" ht="12.75" customHeight="1" x14ac:dyDescent="0.2">
      <c r="A82" s="427"/>
      <c r="B82" s="1549" t="s">
        <v>509</v>
      </c>
      <c r="C82" s="1549"/>
      <c r="D82" s="1549"/>
      <c r="E82" s="1549"/>
      <c r="F82" s="1551" t="s">
        <v>510</v>
      </c>
      <c r="G82" s="1551"/>
      <c r="H82" s="1551"/>
      <c r="I82" s="1552" t="s">
        <v>511</v>
      </c>
      <c r="J82" s="1552"/>
      <c r="K82" s="1552"/>
      <c r="P82" s="729"/>
    </row>
    <row r="83" spans="1:16" ht="12.75" customHeight="1" x14ac:dyDescent="0.2">
      <c r="A83" s="427"/>
      <c r="B83" s="1549" t="s">
        <v>991</v>
      </c>
      <c r="C83" s="1549"/>
      <c r="D83" s="1549"/>
      <c r="E83" s="1549"/>
      <c r="F83" s="1549" t="s">
        <v>510</v>
      </c>
      <c r="G83" s="1549"/>
      <c r="H83" s="1549"/>
      <c r="I83" s="1552" t="s">
        <v>511</v>
      </c>
      <c r="J83" s="1552"/>
      <c r="K83" s="1552"/>
      <c r="P83" s="727"/>
    </row>
    <row r="84" spans="1:16" ht="12.75" customHeight="1" x14ac:dyDescent="0.2">
      <c r="A84" s="427"/>
      <c r="B84" s="1549"/>
      <c r="C84" s="1549"/>
      <c r="D84" s="1549"/>
      <c r="E84" s="1549"/>
      <c r="F84" s="1549"/>
      <c r="G84" s="1549"/>
      <c r="H84" s="1549"/>
      <c r="I84" s="1552"/>
      <c r="J84" s="1552"/>
      <c r="K84" s="1552"/>
      <c r="P84" s="727"/>
    </row>
    <row r="85" spans="1:16" s="1105" customFormat="1" ht="12.75" customHeight="1" x14ac:dyDescent="0.2">
      <c r="A85" s="427"/>
      <c r="B85" s="1549"/>
      <c r="C85" s="1549"/>
      <c r="D85" s="1549"/>
      <c r="E85" s="1549"/>
      <c r="F85" s="1549"/>
      <c r="G85" s="1549"/>
      <c r="H85" s="1549"/>
      <c r="I85" s="1552"/>
      <c r="J85" s="1552"/>
      <c r="K85" s="1552"/>
      <c r="P85" s="727"/>
    </row>
    <row r="86" spans="1:16" ht="12.75" customHeight="1" x14ac:dyDescent="0.2">
      <c r="A86" s="427"/>
      <c r="B86" s="1549"/>
      <c r="C86" s="1549"/>
      <c r="D86" s="1549"/>
      <c r="E86" s="1549"/>
      <c r="F86" s="1549"/>
      <c r="G86" s="1549"/>
      <c r="H86" s="1549"/>
      <c r="I86" s="1552"/>
      <c r="J86" s="1552"/>
      <c r="K86" s="1552"/>
      <c r="P86" s="727"/>
    </row>
    <row r="87" spans="1:16" ht="12.75" customHeight="1" x14ac:dyDescent="0.2">
      <c r="A87" s="427"/>
      <c r="B87" s="1549"/>
      <c r="C87" s="1549"/>
      <c r="D87" s="1549"/>
      <c r="E87" s="1549"/>
      <c r="F87" s="1549"/>
      <c r="G87" s="1549"/>
      <c r="H87" s="1549"/>
      <c r="I87" s="1552"/>
      <c r="J87" s="1552"/>
      <c r="K87" s="1552"/>
      <c r="P87" s="727"/>
    </row>
    <row r="88" spans="1:16" ht="12.75" customHeight="1" x14ac:dyDescent="0.2">
      <c r="A88" s="427"/>
      <c r="B88" s="1549" t="s">
        <v>512</v>
      </c>
      <c r="C88" s="1549"/>
      <c r="D88" s="1549"/>
      <c r="E88" s="1549"/>
      <c r="F88" s="1549" t="s">
        <v>513</v>
      </c>
      <c r="G88" s="1549"/>
      <c r="H88" s="1549"/>
      <c r="I88" s="1552" t="s">
        <v>514</v>
      </c>
      <c r="J88" s="1552"/>
      <c r="K88" s="1552"/>
      <c r="P88" s="729"/>
    </row>
    <row r="89" spans="1:16" ht="12.75" customHeight="1" x14ac:dyDescent="0.2">
      <c r="A89" s="427"/>
      <c r="B89" s="1549"/>
      <c r="C89" s="1549"/>
      <c r="D89" s="1549"/>
      <c r="E89" s="1549"/>
      <c r="F89" s="1549"/>
      <c r="G89" s="1549"/>
      <c r="H89" s="1549"/>
      <c r="I89" s="1552"/>
      <c r="J89" s="1552"/>
      <c r="K89" s="1552"/>
      <c r="P89" s="729"/>
    </row>
    <row r="90" spans="1:16" ht="12.75" customHeight="1" x14ac:dyDescent="0.2">
      <c r="A90" s="427"/>
      <c r="B90" s="1549"/>
      <c r="C90" s="1549"/>
      <c r="D90" s="1549"/>
      <c r="E90" s="1549"/>
      <c r="F90" s="1549"/>
      <c r="G90" s="1549"/>
      <c r="H90" s="1549"/>
      <c r="I90" s="1552"/>
      <c r="J90" s="1552"/>
      <c r="K90" s="1552"/>
      <c r="P90" s="729"/>
    </row>
    <row r="91" spans="1:16" ht="12.75" customHeight="1" x14ac:dyDescent="0.2">
      <c r="A91" s="425"/>
      <c r="B91" s="1549" t="s">
        <v>1167</v>
      </c>
      <c r="C91" s="1549"/>
      <c r="D91" s="1549"/>
      <c r="E91" s="1549"/>
      <c r="F91" s="1549" t="s">
        <v>515</v>
      </c>
      <c r="G91" s="1549"/>
      <c r="H91" s="1549"/>
      <c r="I91" s="1552" t="s">
        <v>516</v>
      </c>
      <c r="J91" s="1552"/>
      <c r="K91" s="1552"/>
      <c r="P91" s="729"/>
    </row>
    <row r="92" spans="1:16" ht="12.75" customHeight="1" x14ac:dyDescent="0.2">
      <c r="A92" s="425"/>
      <c r="B92" s="1549"/>
      <c r="C92" s="1549"/>
      <c r="D92" s="1549"/>
      <c r="E92" s="1549"/>
      <c r="F92" s="1549"/>
      <c r="G92" s="1549"/>
      <c r="H92" s="1549"/>
      <c r="I92" s="1552"/>
      <c r="J92" s="1552"/>
      <c r="K92" s="1552"/>
      <c r="P92" s="729"/>
    </row>
    <row r="93" spans="1:16" ht="12.75" customHeight="1" x14ac:dyDescent="0.2">
      <c r="A93" s="427"/>
      <c r="B93" s="1557" t="s">
        <v>517</v>
      </c>
      <c r="C93" s="1558"/>
      <c r="D93" s="1558"/>
      <c r="E93" s="1559"/>
      <c r="F93" s="1549" t="s">
        <v>518</v>
      </c>
      <c r="G93" s="1549"/>
      <c r="H93" s="1549"/>
      <c r="I93" s="1552" t="s">
        <v>519</v>
      </c>
      <c r="J93" s="1552"/>
      <c r="K93" s="1552"/>
      <c r="P93" s="729"/>
    </row>
    <row r="94" spans="1:16" ht="12.75" customHeight="1" x14ac:dyDescent="0.2">
      <c r="A94" s="427"/>
      <c r="B94" s="1560"/>
      <c r="C94" s="1561"/>
      <c r="D94" s="1561"/>
      <c r="E94" s="1562"/>
      <c r="F94" s="1549"/>
      <c r="G94" s="1549"/>
      <c r="H94" s="1549"/>
      <c r="I94" s="1552"/>
      <c r="J94" s="1552"/>
      <c r="K94" s="1552"/>
      <c r="P94" s="729"/>
    </row>
    <row r="95" spans="1:16" ht="12.75" customHeight="1" x14ac:dyDescent="0.2">
      <c r="A95" s="426"/>
      <c r="B95" s="1549" t="s">
        <v>520</v>
      </c>
      <c r="C95" s="1549"/>
      <c r="D95" s="1549"/>
      <c r="E95" s="1549"/>
      <c r="F95" s="1549" t="s">
        <v>521</v>
      </c>
      <c r="G95" s="1549"/>
      <c r="H95" s="1549"/>
      <c r="I95" s="1552" t="s">
        <v>522</v>
      </c>
      <c r="J95" s="1552"/>
      <c r="K95" s="1552"/>
      <c r="P95" s="729"/>
    </row>
    <row r="96" spans="1:16" s="848" customFormat="1" ht="12.75" customHeight="1" x14ac:dyDescent="0.2">
      <c r="A96" s="426"/>
      <c r="B96" s="1549"/>
      <c r="C96" s="1549"/>
      <c r="D96" s="1549"/>
      <c r="E96" s="1549"/>
      <c r="F96" s="1549"/>
      <c r="G96" s="1549"/>
      <c r="H96" s="1549"/>
      <c r="I96" s="1552"/>
      <c r="J96" s="1552"/>
      <c r="K96" s="1552"/>
      <c r="P96" s="729"/>
    </row>
    <row r="97" spans="1:16" ht="12.75" customHeight="1" x14ac:dyDescent="0.2">
      <c r="A97" s="426"/>
      <c r="B97" s="1549"/>
      <c r="C97" s="1549"/>
      <c r="D97" s="1549"/>
      <c r="E97" s="1549"/>
      <c r="F97" s="1549"/>
      <c r="G97" s="1549"/>
      <c r="H97" s="1549"/>
      <c r="I97" s="1552"/>
      <c r="J97" s="1552"/>
      <c r="K97" s="1552"/>
      <c r="P97" s="729"/>
    </row>
    <row r="98" spans="1:16" ht="12.75" customHeight="1" x14ac:dyDescent="0.2">
      <c r="A98" s="425"/>
      <c r="B98" s="1549" t="s">
        <v>523</v>
      </c>
      <c r="C98" s="1549"/>
      <c r="D98" s="1549"/>
      <c r="E98" s="1549"/>
      <c r="F98" s="1551" t="s">
        <v>524</v>
      </c>
      <c r="G98" s="1551"/>
      <c r="H98" s="1551"/>
      <c r="I98" s="1563"/>
      <c r="J98" s="1564"/>
      <c r="K98" s="1565"/>
      <c r="P98" s="727"/>
    </row>
    <row r="99" spans="1:16" ht="12.75" customHeight="1" x14ac:dyDescent="0.2">
      <c r="A99" s="425"/>
      <c r="B99" s="1552" t="s">
        <v>525</v>
      </c>
      <c r="C99" s="1552"/>
      <c r="D99" s="1552"/>
      <c r="E99" s="1552"/>
      <c r="F99" s="1552" t="s">
        <v>526</v>
      </c>
      <c r="G99" s="1552"/>
      <c r="H99" s="1552"/>
      <c r="I99" s="1552" t="s">
        <v>527</v>
      </c>
      <c r="J99" s="1552"/>
      <c r="K99" s="1552"/>
      <c r="P99" s="727"/>
    </row>
    <row r="100" spans="1:16" ht="12.75" customHeight="1" x14ac:dyDescent="0.2">
      <c r="A100" s="425"/>
      <c r="B100" s="1552"/>
      <c r="C100" s="1552"/>
      <c r="D100" s="1552"/>
      <c r="E100" s="1552"/>
      <c r="F100" s="1552"/>
      <c r="G100" s="1552"/>
      <c r="H100" s="1552"/>
      <c r="I100" s="1552"/>
      <c r="J100" s="1552"/>
      <c r="K100" s="1552"/>
      <c r="P100" s="727"/>
    </row>
    <row r="101" spans="1:16" ht="12.75" customHeight="1" x14ac:dyDescent="0.2">
      <c r="A101" s="425"/>
      <c r="B101" s="1549" t="s">
        <v>528</v>
      </c>
      <c r="C101" s="1549"/>
      <c r="D101" s="1549"/>
      <c r="E101" s="1549"/>
      <c r="F101" s="1549" t="s">
        <v>529</v>
      </c>
      <c r="G101" s="1549"/>
      <c r="H101" s="1549"/>
      <c r="I101" s="1552" t="s">
        <v>530</v>
      </c>
      <c r="J101" s="1552"/>
      <c r="K101" s="1552"/>
      <c r="P101" s="729"/>
    </row>
    <row r="102" spans="1:16" ht="12.75" customHeight="1" x14ac:dyDescent="0.2">
      <c r="A102" s="425"/>
      <c r="B102" s="1549"/>
      <c r="C102" s="1549"/>
      <c r="D102" s="1549"/>
      <c r="E102" s="1549"/>
      <c r="F102" s="1549"/>
      <c r="G102" s="1549"/>
      <c r="H102" s="1549"/>
      <c r="I102" s="1552"/>
      <c r="J102" s="1552"/>
      <c r="K102" s="1552"/>
      <c r="P102" s="729"/>
    </row>
    <row r="103" spans="1:16" ht="12.75" customHeight="1" x14ac:dyDescent="0.2">
      <c r="A103" s="425"/>
      <c r="B103" s="1549"/>
      <c r="C103" s="1549"/>
      <c r="D103" s="1549"/>
      <c r="E103" s="1549"/>
      <c r="F103" s="1549"/>
      <c r="G103" s="1549"/>
      <c r="H103" s="1549"/>
      <c r="I103" s="1552"/>
      <c r="J103" s="1552"/>
      <c r="K103" s="1552"/>
      <c r="P103" s="729"/>
    </row>
    <row r="104" spans="1:16" ht="12.75" customHeight="1" x14ac:dyDescent="0.2">
      <c r="A104" s="425"/>
      <c r="B104" s="1549"/>
      <c r="C104" s="1549"/>
      <c r="D104" s="1549"/>
      <c r="E104" s="1549"/>
      <c r="F104" s="1549"/>
      <c r="G104" s="1549"/>
      <c r="H104" s="1549"/>
      <c r="I104" s="1552"/>
      <c r="J104" s="1552"/>
      <c r="K104" s="1552"/>
      <c r="P104" s="729"/>
    </row>
    <row r="105" spans="1:16" ht="12.75" customHeight="1" x14ac:dyDescent="0.2">
      <c r="A105" s="519"/>
      <c r="B105" s="428"/>
      <c r="C105" s="428"/>
      <c r="D105" s="428"/>
      <c r="E105" s="428"/>
      <c r="F105" s="428"/>
      <c r="G105" s="428"/>
      <c r="H105" s="428"/>
      <c r="I105" s="428"/>
      <c r="J105" s="428"/>
      <c r="K105" s="428"/>
      <c r="M105" s="456"/>
      <c r="N105" s="456"/>
      <c r="O105" s="456"/>
      <c r="P105" s="456"/>
    </row>
    <row r="106" spans="1:16" ht="12.75" customHeight="1" x14ac:dyDescent="0.2">
      <c r="B106" s="514" t="s">
        <v>531</v>
      </c>
      <c r="C106" s="519"/>
      <c r="D106" s="519"/>
      <c r="E106" s="519"/>
      <c r="F106" s="519"/>
      <c r="G106" s="519"/>
      <c r="H106" s="519"/>
      <c r="I106" s="519"/>
      <c r="J106" s="519"/>
      <c r="K106" s="519"/>
    </row>
    <row r="107" spans="1:16" ht="12.75" customHeight="1" x14ac:dyDescent="0.2">
      <c r="B107" s="425" t="s">
        <v>15</v>
      </c>
      <c r="C107" s="1544" t="s">
        <v>572</v>
      </c>
      <c r="D107" s="1544"/>
      <c r="E107" s="1544"/>
      <c r="F107" s="1544"/>
      <c r="G107" s="1544"/>
      <c r="H107" s="1544"/>
      <c r="I107" s="1544"/>
      <c r="J107" s="1544"/>
      <c r="K107" s="1544"/>
    </row>
    <row r="108" spans="1:16" s="402" customFormat="1" ht="12.75" customHeight="1" x14ac:dyDescent="0.2">
      <c r="A108" s="425"/>
      <c r="B108" s="424"/>
      <c r="C108" s="1544"/>
      <c r="D108" s="1544"/>
      <c r="E108" s="1544"/>
      <c r="F108" s="1544"/>
      <c r="G108" s="1544"/>
      <c r="H108" s="1544"/>
      <c r="I108" s="1544"/>
      <c r="J108" s="1544"/>
      <c r="K108" s="1544"/>
    </row>
    <row r="109" spans="1:16" ht="12.75" customHeight="1" x14ac:dyDescent="0.2">
      <c r="A109" s="425"/>
      <c r="B109" s="439" t="s">
        <v>17</v>
      </c>
      <c r="C109" s="1566" t="s">
        <v>573</v>
      </c>
      <c r="D109" s="1566"/>
      <c r="E109" s="1566"/>
      <c r="F109" s="1566"/>
      <c r="G109" s="1566"/>
      <c r="H109" s="1566"/>
      <c r="I109" s="1566"/>
      <c r="J109" s="1566"/>
      <c r="K109" s="1566"/>
    </row>
    <row r="110" spans="1:16" s="402" customFormat="1" ht="12.75" customHeight="1" x14ac:dyDescent="0.2">
      <c r="B110" s="425" t="s">
        <v>18</v>
      </c>
      <c r="C110" s="1544" t="s">
        <v>574</v>
      </c>
      <c r="D110" s="1544"/>
      <c r="E110" s="1544"/>
      <c r="F110" s="1544"/>
      <c r="G110" s="1544"/>
      <c r="H110" s="1544"/>
      <c r="I110" s="1544"/>
      <c r="J110" s="1544"/>
      <c r="K110" s="1544"/>
    </row>
    <row r="111" spans="1:16" s="402" customFormat="1" ht="12.75" customHeight="1" x14ac:dyDescent="0.2">
      <c r="B111" s="425"/>
      <c r="C111" s="1544"/>
      <c r="D111" s="1544"/>
      <c r="E111" s="1544"/>
      <c r="F111" s="1544"/>
      <c r="G111" s="1544"/>
      <c r="H111" s="1544"/>
      <c r="I111" s="1544"/>
      <c r="J111" s="1544"/>
      <c r="K111" s="1544"/>
    </row>
    <row r="112" spans="1:16" ht="12.75" customHeight="1" x14ac:dyDescent="0.2">
      <c r="B112" s="425" t="s">
        <v>19</v>
      </c>
      <c r="C112" s="1544" t="s">
        <v>992</v>
      </c>
      <c r="D112" s="1544"/>
      <c r="E112" s="1544"/>
      <c r="F112" s="1544"/>
      <c r="G112" s="1544"/>
      <c r="H112" s="1544"/>
      <c r="I112" s="1544"/>
      <c r="J112" s="1544"/>
      <c r="K112" s="1544"/>
    </row>
    <row r="113" spans="1:11" s="1105" customFormat="1" ht="12.75" customHeight="1" x14ac:dyDescent="0.2">
      <c r="B113" s="425"/>
      <c r="C113" s="1544"/>
      <c r="D113" s="1544"/>
      <c r="E113" s="1544"/>
      <c r="F113" s="1544"/>
      <c r="G113" s="1544"/>
      <c r="H113" s="1544"/>
      <c r="I113" s="1544"/>
      <c r="J113" s="1544"/>
      <c r="K113" s="1544"/>
    </row>
    <row r="114" spans="1:11" ht="12.75" customHeight="1" x14ac:dyDescent="0.2">
      <c r="A114" s="425"/>
      <c r="B114" s="424"/>
      <c r="C114" s="1544"/>
      <c r="D114" s="1544"/>
      <c r="E114" s="1544"/>
      <c r="F114" s="1544"/>
      <c r="G114" s="1544"/>
      <c r="H114" s="1544"/>
      <c r="I114" s="1544"/>
      <c r="J114" s="1544"/>
      <c r="K114" s="1544"/>
    </row>
    <row r="115" spans="1:11" ht="12.75" customHeight="1" x14ac:dyDescent="0.2">
      <c r="A115" s="425"/>
      <c r="B115" s="424"/>
      <c r="C115" s="1544"/>
      <c r="D115" s="1544"/>
      <c r="E115" s="1544"/>
      <c r="F115" s="1544"/>
      <c r="G115" s="1544"/>
      <c r="H115" s="1544"/>
      <c r="I115" s="1544"/>
      <c r="J115" s="1544"/>
      <c r="K115" s="1544"/>
    </row>
    <row r="116" spans="1:11" s="683" customFormat="1" ht="12.75" customHeight="1" x14ac:dyDescent="0.2">
      <c r="B116" s="425" t="s">
        <v>20</v>
      </c>
      <c r="C116" s="1544" t="s">
        <v>575</v>
      </c>
      <c r="D116" s="1544"/>
      <c r="E116" s="1544"/>
      <c r="F116" s="1544"/>
      <c r="G116" s="1544"/>
      <c r="H116" s="1544"/>
      <c r="I116" s="1544"/>
      <c r="J116" s="1544"/>
      <c r="K116" s="1544"/>
    </row>
    <row r="117" spans="1:11" s="683" customFormat="1" ht="12.75" customHeight="1" x14ac:dyDescent="0.2">
      <c r="A117" s="425"/>
      <c r="B117" s="519"/>
      <c r="C117" s="1544"/>
      <c r="D117" s="1544"/>
      <c r="E117" s="1544"/>
      <c r="F117" s="1544"/>
      <c r="G117" s="1544"/>
      <c r="H117" s="1544"/>
      <c r="I117" s="1544"/>
      <c r="J117" s="1544"/>
      <c r="K117" s="1544"/>
    </row>
    <row r="118" spans="1:11" s="683" customFormat="1" ht="12.75" customHeight="1" x14ac:dyDescent="0.2">
      <c r="B118" s="425" t="s">
        <v>21</v>
      </c>
      <c r="C118" s="1544" t="s">
        <v>576</v>
      </c>
      <c r="D118" s="1544"/>
      <c r="E118" s="1544"/>
      <c r="F118" s="1544"/>
      <c r="G118" s="1544"/>
      <c r="H118" s="1544"/>
      <c r="I118" s="1544"/>
      <c r="J118" s="1544"/>
      <c r="K118" s="1544"/>
    </row>
    <row r="119" spans="1:11" s="683" customFormat="1" ht="12.75" customHeight="1" x14ac:dyDescent="0.2">
      <c r="A119" s="425"/>
      <c r="B119" s="519"/>
      <c r="C119" s="1544"/>
      <c r="D119" s="1544"/>
      <c r="E119" s="1544"/>
      <c r="F119" s="1544"/>
      <c r="G119" s="1544"/>
      <c r="H119" s="1544"/>
      <c r="I119" s="1544"/>
      <c r="J119" s="1544"/>
      <c r="K119" s="1544"/>
    </row>
    <row r="120" spans="1:11" s="683" customFormat="1" ht="12.75" customHeight="1" x14ac:dyDescent="0.2">
      <c r="A120" s="425"/>
      <c r="B120" s="519"/>
      <c r="C120" s="1544"/>
      <c r="D120" s="1544"/>
      <c r="E120" s="1544"/>
      <c r="F120" s="1544"/>
      <c r="G120" s="1544"/>
      <c r="H120" s="1544"/>
      <c r="I120" s="1544"/>
      <c r="J120" s="1544"/>
      <c r="K120" s="1544"/>
    </row>
    <row r="121" spans="1:11" s="683" customFormat="1" ht="12.75" customHeight="1" x14ac:dyDescent="0.2">
      <c r="B121" s="425" t="s">
        <v>22</v>
      </c>
      <c r="C121" s="1566" t="s">
        <v>577</v>
      </c>
      <c r="D121" s="1566"/>
      <c r="E121" s="1566"/>
      <c r="F121" s="1566"/>
      <c r="G121" s="1566"/>
      <c r="H121" s="1566"/>
      <c r="I121" s="1566"/>
      <c r="J121" s="1566"/>
      <c r="K121" s="1566"/>
    </row>
    <row r="122" spans="1:11" s="683" customFormat="1" ht="12.75" customHeight="1" x14ac:dyDescent="0.2">
      <c r="B122" s="425" t="s">
        <v>23</v>
      </c>
      <c r="C122" s="1544" t="s">
        <v>578</v>
      </c>
      <c r="D122" s="1544"/>
      <c r="E122" s="1544"/>
      <c r="F122" s="1544"/>
      <c r="G122" s="1544"/>
      <c r="H122" s="1544"/>
      <c r="I122" s="1544"/>
      <c r="J122" s="1544"/>
      <c r="K122" s="1544"/>
    </row>
    <row r="123" spans="1:11" ht="12.75" customHeight="1" x14ac:dyDescent="0.2">
      <c r="A123" s="425"/>
      <c r="B123" s="519"/>
      <c r="C123" s="1544"/>
      <c r="D123" s="1544"/>
      <c r="E123" s="1544"/>
      <c r="F123" s="1544"/>
      <c r="G123" s="1544"/>
      <c r="H123" s="1544"/>
      <c r="I123" s="1544"/>
      <c r="J123" s="1544"/>
      <c r="K123" s="1544"/>
    </row>
    <row r="124" spans="1:11" ht="12.75" customHeight="1" x14ac:dyDescent="0.2">
      <c r="A124" s="425"/>
      <c r="B124" s="519"/>
      <c r="C124" s="1544"/>
      <c r="D124" s="1544"/>
      <c r="E124" s="1544"/>
      <c r="F124" s="1544"/>
      <c r="G124" s="1544"/>
      <c r="H124" s="1544"/>
      <c r="I124" s="1544"/>
      <c r="J124" s="1544"/>
      <c r="K124" s="1544"/>
    </row>
    <row r="125" spans="1:11" ht="12.75" customHeight="1" x14ac:dyDescent="0.2">
      <c r="B125" s="425" t="s">
        <v>24</v>
      </c>
      <c r="C125" s="1541" t="s">
        <v>579</v>
      </c>
      <c r="D125" s="1541"/>
      <c r="E125" s="1541"/>
      <c r="F125" s="1541"/>
      <c r="G125" s="1541"/>
      <c r="H125" s="1541"/>
      <c r="I125" s="1541"/>
      <c r="J125" s="1541"/>
      <c r="K125" s="1541"/>
    </row>
    <row r="126" spans="1:11" ht="12.75" customHeight="1" x14ac:dyDescent="0.2">
      <c r="A126" s="425"/>
      <c r="C126" s="1541"/>
      <c r="D126" s="1541"/>
      <c r="E126" s="1541"/>
      <c r="F126" s="1541"/>
      <c r="G126" s="1541"/>
      <c r="H126" s="1541"/>
      <c r="I126" s="1541"/>
      <c r="J126" s="1541"/>
      <c r="K126" s="1541"/>
    </row>
    <row r="127" spans="1:11" ht="12.75" customHeight="1" x14ac:dyDescent="0.2">
      <c r="A127" s="425"/>
      <c r="B127" s="429"/>
      <c r="C127" s="1541"/>
      <c r="D127" s="1541"/>
      <c r="E127" s="1541"/>
      <c r="F127" s="1541"/>
      <c r="G127" s="1541"/>
      <c r="H127" s="1541"/>
      <c r="I127" s="1541"/>
      <c r="J127" s="1541"/>
      <c r="K127" s="1541"/>
    </row>
    <row r="128" spans="1:11" ht="12.75" customHeight="1" x14ac:dyDescent="0.2">
      <c r="A128" s="425"/>
      <c r="B128" s="471"/>
      <c r="C128" s="426"/>
      <c r="D128" s="426"/>
      <c r="E128" s="426"/>
      <c r="F128" s="426"/>
      <c r="G128" s="426"/>
      <c r="H128" s="426"/>
      <c r="I128" s="426"/>
      <c r="J128" s="426"/>
      <c r="K128" s="426"/>
    </row>
    <row r="129" spans="1:11" ht="12.75" customHeight="1" x14ac:dyDescent="0.2">
      <c r="A129" s="514" t="s">
        <v>532</v>
      </c>
      <c r="B129" s="471"/>
      <c r="C129" s="426"/>
      <c r="D129" s="426"/>
      <c r="E129" s="426"/>
      <c r="F129" s="426"/>
      <c r="G129" s="426"/>
      <c r="H129" s="426"/>
      <c r="I129" s="426"/>
      <c r="J129" s="426"/>
      <c r="K129" s="426"/>
    </row>
    <row r="130" spans="1:11" ht="12.75" customHeight="1" x14ac:dyDescent="0.2">
      <c r="A130" s="514"/>
      <c r="B130" s="471"/>
      <c r="C130" s="426"/>
      <c r="D130" s="426"/>
      <c r="E130" s="426"/>
      <c r="F130" s="426"/>
      <c r="G130" s="426"/>
      <c r="H130" s="426"/>
      <c r="I130" s="426"/>
      <c r="J130" s="426"/>
      <c r="K130" s="426"/>
    </row>
    <row r="131" spans="1:11" ht="12.75" customHeight="1" x14ac:dyDescent="0.2">
      <c r="A131" s="430" t="s">
        <v>34</v>
      </c>
      <c r="B131" s="426"/>
      <c r="C131" s="426"/>
      <c r="D131" s="426"/>
      <c r="E131" s="426"/>
      <c r="F131" s="426"/>
      <c r="G131" s="426"/>
      <c r="H131" s="426"/>
      <c r="I131" s="426"/>
      <c r="J131" s="426"/>
      <c r="K131" s="426"/>
    </row>
    <row r="132" spans="1:11" ht="12.75" customHeight="1" x14ac:dyDescent="0.2">
      <c r="A132" s="1567" t="s">
        <v>970</v>
      </c>
      <c r="B132" s="1567"/>
      <c r="C132" s="1567"/>
      <c r="D132" s="1567"/>
      <c r="E132" s="1567"/>
      <c r="F132" s="1567"/>
      <c r="G132" s="1567"/>
      <c r="H132" s="1567"/>
      <c r="I132" s="1567"/>
      <c r="J132" s="1567"/>
      <c r="K132" s="1567"/>
    </row>
    <row r="133" spans="1:11" ht="12.75" customHeight="1" x14ac:dyDescent="0.2">
      <c r="A133" s="1567"/>
      <c r="B133" s="1567"/>
      <c r="C133" s="1567"/>
      <c r="D133" s="1567"/>
      <c r="E133" s="1567"/>
      <c r="F133" s="1567"/>
      <c r="G133" s="1567"/>
      <c r="H133" s="1567"/>
      <c r="I133" s="1567"/>
      <c r="J133" s="1567"/>
      <c r="K133" s="1567"/>
    </row>
    <row r="134" spans="1:11" ht="12.75" customHeight="1" x14ac:dyDescent="0.2">
      <c r="A134" s="1567"/>
      <c r="B134" s="1567"/>
      <c r="C134" s="1567"/>
      <c r="D134" s="1567"/>
      <c r="E134" s="1567"/>
      <c r="F134" s="1567"/>
      <c r="G134" s="1567"/>
      <c r="H134" s="1567"/>
      <c r="I134" s="1567"/>
      <c r="J134" s="1567"/>
      <c r="K134" s="1567"/>
    </row>
    <row r="135" spans="1:11" ht="12.75" customHeight="1" x14ac:dyDescent="0.2">
      <c r="A135" s="1567"/>
      <c r="B135" s="1567"/>
      <c r="C135" s="1567"/>
      <c r="D135" s="1567"/>
      <c r="E135" s="1567"/>
      <c r="F135" s="1567"/>
      <c r="G135" s="1567"/>
      <c r="H135" s="1567"/>
      <c r="I135" s="1567"/>
      <c r="J135" s="1567"/>
      <c r="K135" s="1567"/>
    </row>
    <row r="136" spans="1:11" ht="12.75" customHeight="1" x14ac:dyDescent="0.2">
      <c r="A136" s="1567"/>
      <c r="B136" s="1567"/>
      <c r="C136" s="1567"/>
      <c r="D136" s="1567"/>
      <c r="E136" s="1567"/>
      <c r="F136" s="1567"/>
      <c r="G136" s="1567"/>
      <c r="H136" s="1567"/>
      <c r="I136" s="1567"/>
      <c r="J136" s="1567"/>
      <c r="K136" s="1567"/>
    </row>
    <row r="137" spans="1:11" ht="12.75" customHeight="1" x14ac:dyDescent="0.2">
      <c r="B137" s="730"/>
      <c r="C137" s="730"/>
      <c r="D137" s="730"/>
      <c r="E137" s="730"/>
      <c r="F137" s="730"/>
      <c r="G137" s="730"/>
      <c r="H137" s="730"/>
      <c r="I137" s="730"/>
      <c r="J137" s="730"/>
      <c r="K137" s="730"/>
    </row>
    <row r="138" spans="1:11" ht="12.75" customHeight="1" x14ac:dyDescent="0.2">
      <c r="A138" s="1568" t="s">
        <v>987</v>
      </c>
      <c r="B138" s="1546"/>
      <c r="C138" s="1546"/>
      <c r="D138" s="1546"/>
      <c r="E138" s="1546"/>
      <c r="F138" s="1546"/>
      <c r="G138" s="1546"/>
      <c r="H138" s="1546"/>
      <c r="I138" s="1546"/>
      <c r="J138" s="1546"/>
      <c r="K138" s="1546"/>
    </row>
    <row r="139" spans="1:11" ht="12.75" customHeight="1" x14ac:dyDescent="0.2">
      <c r="A139" s="1546"/>
      <c r="B139" s="1546"/>
      <c r="C139" s="1546"/>
      <c r="D139" s="1546"/>
      <c r="E139" s="1546"/>
      <c r="F139" s="1546"/>
      <c r="G139" s="1546"/>
      <c r="H139" s="1546"/>
      <c r="I139" s="1546"/>
      <c r="J139" s="1546"/>
      <c r="K139" s="1546"/>
    </row>
    <row r="140" spans="1:11" ht="12.75" customHeight="1" x14ac:dyDescent="0.2">
      <c r="A140" s="1546"/>
      <c r="B140" s="1546"/>
      <c r="C140" s="1546"/>
      <c r="D140" s="1546"/>
      <c r="E140" s="1546"/>
      <c r="F140" s="1546"/>
      <c r="G140" s="1546"/>
      <c r="H140" s="1546"/>
      <c r="I140" s="1546"/>
      <c r="J140" s="1546"/>
      <c r="K140" s="1546"/>
    </row>
    <row r="141" spans="1:11" ht="12.75" customHeight="1" x14ac:dyDescent="0.2">
      <c r="A141" s="522"/>
      <c r="B141" s="522"/>
      <c r="C141" s="522"/>
      <c r="D141" s="522"/>
      <c r="E141" s="522"/>
      <c r="F141" s="522"/>
      <c r="G141" s="522"/>
      <c r="H141" s="522"/>
      <c r="I141" s="522"/>
      <c r="J141" s="522"/>
      <c r="K141" s="522"/>
    </row>
    <row r="142" spans="1:11" ht="12.75" customHeight="1" x14ac:dyDescent="0.2">
      <c r="A142" s="426"/>
      <c r="B142" s="419" t="s">
        <v>533</v>
      </c>
      <c r="C142" s="426"/>
      <c r="D142" s="426"/>
      <c r="E142" s="426"/>
      <c r="F142" s="426"/>
      <c r="G142" s="426"/>
      <c r="H142" s="426"/>
      <c r="I142" s="426"/>
      <c r="J142" s="426"/>
      <c r="K142" s="426"/>
    </row>
    <row r="143" spans="1:11" ht="12.75" customHeight="1" x14ac:dyDescent="0.2">
      <c r="A143" s="426"/>
      <c r="B143" s="1569" t="s">
        <v>891</v>
      </c>
      <c r="C143" s="1569"/>
      <c r="D143" s="1569"/>
      <c r="E143" s="1569"/>
      <c r="F143" s="1569"/>
      <c r="G143" s="1569"/>
      <c r="H143" s="1569"/>
      <c r="I143" s="1569"/>
      <c r="J143" s="1569"/>
      <c r="K143" s="1569"/>
    </row>
    <row r="144" spans="1:11" ht="12.75" customHeight="1" x14ac:dyDescent="0.2">
      <c r="A144" s="431"/>
      <c r="B144" s="1569"/>
      <c r="C144" s="1569"/>
      <c r="D144" s="1569"/>
      <c r="E144" s="1569"/>
      <c r="F144" s="1569"/>
      <c r="G144" s="1569"/>
      <c r="H144" s="1569"/>
      <c r="I144" s="1569"/>
      <c r="J144" s="1569"/>
      <c r="K144" s="1569"/>
    </row>
    <row r="145" spans="1:11" ht="12.75" customHeight="1" x14ac:dyDescent="0.2">
      <c r="A145" s="431"/>
      <c r="B145" s="1569"/>
      <c r="C145" s="1569"/>
      <c r="D145" s="1569"/>
      <c r="E145" s="1569"/>
      <c r="F145" s="1569"/>
      <c r="G145" s="1569"/>
      <c r="H145" s="1569"/>
      <c r="I145" s="1569"/>
      <c r="J145" s="1569"/>
      <c r="K145" s="1569"/>
    </row>
    <row r="146" spans="1:11" ht="12.75" customHeight="1" x14ac:dyDescent="0.2">
      <c r="A146" s="431"/>
      <c r="B146" s="1569"/>
      <c r="C146" s="1569"/>
      <c r="D146" s="1569"/>
      <c r="E146" s="1569"/>
      <c r="F146" s="1569"/>
      <c r="G146" s="1569"/>
      <c r="H146" s="1569"/>
      <c r="I146" s="1569"/>
      <c r="J146" s="1569"/>
      <c r="K146" s="1569"/>
    </row>
    <row r="147" spans="1:11" ht="12.75" customHeight="1" x14ac:dyDescent="0.2">
      <c r="A147" s="431"/>
      <c r="B147" s="1569"/>
      <c r="C147" s="1569"/>
      <c r="D147" s="1569"/>
      <c r="E147" s="1569"/>
      <c r="F147" s="1569"/>
      <c r="G147" s="1569"/>
      <c r="H147" s="1569"/>
      <c r="I147" s="1569"/>
      <c r="J147" s="1569"/>
      <c r="K147" s="1569"/>
    </row>
    <row r="148" spans="1:11" ht="12.75" customHeight="1" x14ac:dyDescent="0.2">
      <c r="A148" s="431"/>
      <c r="B148" s="1569"/>
      <c r="C148" s="1569"/>
      <c r="D148" s="1569"/>
      <c r="E148" s="1569"/>
      <c r="F148" s="1569"/>
      <c r="G148" s="1569"/>
      <c r="H148" s="1569"/>
      <c r="I148" s="1569"/>
      <c r="J148" s="1569"/>
      <c r="K148" s="1569"/>
    </row>
    <row r="149" spans="1:11" ht="12.75" customHeight="1" x14ac:dyDescent="0.2">
      <c r="A149" s="512"/>
      <c r="B149" s="512"/>
      <c r="C149" s="512"/>
      <c r="D149" s="512"/>
      <c r="E149" s="512"/>
      <c r="F149" s="512"/>
      <c r="G149" s="512"/>
      <c r="H149" s="512"/>
      <c r="I149" s="512"/>
      <c r="J149" s="512"/>
      <c r="K149" s="512"/>
    </row>
    <row r="150" spans="1:11" ht="12.75" customHeight="1" x14ac:dyDescent="0.2">
      <c r="A150" s="426"/>
      <c r="B150" s="1439" t="s">
        <v>695</v>
      </c>
      <c r="C150" s="1439"/>
      <c r="D150" s="1439"/>
      <c r="E150" s="1439"/>
      <c r="F150" s="1439"/>
      <c r="G150" s="1439"/>
      <c r="H150" s="1439"/>
      <c r="I150" s="1439"/>
      <c r="J150" s="1439"/>
      <c r="K150" s="1439"/>
    </row>
    <row r="151" spans="1:11" ht="12.75" customHeight="1" x14ac:dyDescent="0.2">
      <c r="A151" s="426"/>
      <c r="B151" s="1439"/>
      <c r="C151" s="1439"/>
      <c r="D151" s="1439"/>
      <c r="E151" s="1439"/>
      <c r="F151" s="1439"/>
      <c r="G151" s="1439"/>
      <c r="H151" s="1439"/>
      <c r="I151" s="1439"/>
      <c r="J151" s="1439"/>
      <c r="K151" s="1439"/>
    </row>
    <row r="152" spans="1:11" s="726" customFormat="1" ht="12.75" customHeight="1" x14ac:dyDescent="0.2">
      <c r="A152" s="513"/>
      <c r="B152" s="1439"/>
      <c r="C152" s="1439"/>
      <c r="D152" s="1439"/>
      <c r="E152" s="1439"/>
      <c r="F152" s="1439"/>
      <c r="G152" s="1439"/>
      <c r="H152" s="1439"/>
      <c r="I152" s="1439"/>
      <c r="J152" s="1439"/>
      <c r="K152" s="1439"/>
    </row>
    <row r="153" spans="1:11" ht="12.75" customHeight="1" x14ac:dyDescent="0.2">
      <c r="A153" s="513"/>
      <c r="B153" s="1439"/>
      <c r="C153" s="1439"/>
      <c r="D153" s="1439"/>
      <c r="E153" s="1439"/>
      <c r="F153" s="1439"/>
      <c r="G153" s="1439"/>
      <c r="H153" s="1439"/>
      <c r="I153" s="1439"/>
      <c r="J153" s="1439"/>
      <c r="K153" s="1439"/>
    </row>
    <row r="154" spans="1:11" ht="12.75" customHeight="1" x14ac:dyDescent="0.2">
      <c r="C154" s="432"/>
      <c r="D154" s="437"/>
      <c r="E154" s="437"/>
      <c r="F154" s="437"/>
      <c r="G154" s="437"/>
      <c r="H154" s="437"/>
      <c r="I154" s="437"/>
      <c r="J154" s="437"/>
    </row>
    <row r="155" spans="1:11" ht="12.75" customHeight="1" x14ac:dyDescent="0.2">
      <c r="A155" s="426"/>
      <c r="B155" s="1439" t="s">
        <v>892</v>
      </c>
      <c r="C155" s="1439"/>
      <c r="D155" s="1439"/>
      <c r="E155" s="1439"/>
      <c r="F155" s="1439"/>
      <c r="G155" s="1439"/>
      <c r="H155" s="1439"/>
      <c r="I155" s="1439"/>
      <c r="J155" s="1439"/>
      <c r="K155" s="1439"/>
    </row>
    <row r="156" spans="1:11" ht="12.75" customHeight="1" x14ac:dyDescent="0.2">
      <c r="A156" s="513"/>
      <c r="B156" s="1439"/>
      <c r="C156" s="1439"/>
      <c r="D156" s="1439"/>
      <c r="E156" s="1439"/>
      <c r="F156" s="1439"/>
      <c r="G156" s="1439"/>
      <c r="H156" s="1439"/>
      <c r="I156" s="1439"/>
      <c r="J156" s="1439"/>
      <c r="K156" s="1439"/>
    </row>
    <row r="157" spans="1:11" ht="12.75" customHeight="1" x14ac:dyDescent="0.2">
      <c r="A157" s="513"/>
      <c r="B157" s="1439"/>
      <c r="C157" s="1439"/>
      <c r="D157" s="1439"/>
      <c r="E157" s="1439"/>
      <c r="F157" s="1439"/>
      <c r="G157" s="1439"/>
      <c r="H157" s="1439"/>
      <c r="I157" s="1439"/>
      <c r="J157" s="1439"/>
      <c r="K157" s="1439"/>
    </row>
    <row r="158" spans="1:11" ht="12.75" customHeight="1" x14ac:dyDescent="0.2">
      <c r="A158" s="513"/>
      <c r="B158" s="1439"/>
      <c r="C158" s="1439"/>
      <c r="D158" s="1439"/>
      <c r="E158" s="1439"/>
      <c r="F158" s="1439"/>
      <c r="G158" s="1439"/>
      <c r="H158" s="1439"/>
      <c r="I158" s="1439"/>
      <c r="J158" s="1439"/>
      <c r="K158" s="1439"/>
    </row>
    <row r="159" spans="1:11" ht="12.75" customHeight="1" x14ac:dyDescent="0.2">
      <c r="A159" s="522"/>
      <c r="B159" s="522"/>
      <c r="C159" s="522"/>
      <c r="D159" s="522"/>
      <c r="E159" s="522"/>
      <c r="F159" s="522"/>
      <c r="G159" s="522"/>
      <c r="H159" s="522"/>
      <c r="I159" s="522"/>
      <c r="J159" s="522"/>
      <c r="K159" s="522"/>
    </row>
    <row r="160" spans="1:11" ht="12.75" customHeight="1" x14ac:dyDescent="0.2">
      <c r="A160" s="430" t="s">
        <v>35</v>
      </c>
    </row>
    <row r="161" spans="1:11" ht="12.75" customHeight="1" x14ac:dyDescent="0.2">
      <c r="A161" s="1567" t="s">
        <v>580</v>
      </c>
      <c r="B161" s="1567"/>
      <c r="C161" s="1567"/>
      <c r="D161" s="1567"/>
      <c r="E161" s="1567"/>
      <c r="F161" s="1567"/>
      <c r="G161" s="1567"/>
      <c r="H161" s="1567"/>
      <c r="I161" s="1567"/>
      <c r="J161" s="1567"/>
      <c r="K161" s="1567"/>
    </row>
    <row r="162" spans="1:11" ht="12.75" customHeight="1" x14ac:dyDescent="0.2">
      <c r="A162" s="1567"/>
      <c r="B162" s="1567"/>
      <c r="C162" s="1567"/>
      <c r="D162" s="1567"/>
      <c r="E162" s="1567"/>
      <c r="F162" s="1567"/>
      <c r="G162" s="1567"/>
      <c r="H162" s="1567"/>
      <c r="I162" s="1567"/>
      <c r="J162" s="1567"/>
      <c r="K162" s="1567"/>
    </row>
    <row r="163" spans="1:11" ht="12.75" customHeight="1" x14ac:dyDescent="0.2">
      <c r="A163" s="1567"/>
      <c r="B163" s="1567"/>
      <c r="C163" s="1567"/>
      <c r="D163" s="1567"/>
      <c r="E163" s="1567"/>
      <c r="F163" s="1567"/>
      <c r="G163" s="1567"/>
      <c r="H163" s="1567"/>
      <c r="I163" s="1567"/>
      <c r="J163" s="1567"/>
      <c r="K163" s="1567"/>
    </row>
    <row r="164" spans="1:11" ht="12.75" customHeight="1" x14ac:dyDescent="0.2">
      <c r="A164" s="478"/>
      <c r="B164" s="478"/>
      <c r="C164" s="478"/>
      <c r="D164" s="478"/>
      <c r="E164" s="478"/>
      <c r="F164" s="478"/>
      <c r="G164" s="478"/>
      <c r="H164" s="478"/>
      <c r="I164" s="478"/>
      <c r="J164" s="478"/>
      <c r="K164" s="478"/>
    </row>
    <row r="165" spans="1:11" ht="12.75" customHeight="1" x14ac:dyDescent="0.2">
      <c r="A165" s="478"/>
      <c r="B165" s="433" t="s">
        <v>534</v>
      </c>
      <c r="C165" s="478"/>
      <c r="D165" s="478"/>
      <c r="E165" s="479"/>
      <c r="F165" s="479"/>
      <c r="G165" s="479"/>
      <c r="H165" s="479"/>
      <c r="I165" s="479"/>
      <c r="J165" s="478"/>
      <c r="K165" s="478"/>
    </row>
    <row r="166" spans="1:11" ht="12.75" customHeight="1" x14ac:dyDescent="0.2">
      <c r="A166" s="478"/>
      <c r="B166" s="434" t="s">
        <v>535</v>
      </c>
      <c r="C166" s="435"/>
      <c r="D166" s="435"/>
      <c r="E166" s="480"/>
      <c r="F166" s="1151" t="s">
        <v>1100</v>
      </c>
      <c r="G166" s="481"/>
      <c r="H166" s="481"/>
      <c r="I166" s="481"/>
      <c r="J166" s="426"/>
      <c r="K166" s="435"/>
    </row>
    <row r="167" spans="1:11" ht="12.75" customHeight="1" x14ac:dyDescent="0.2">
      <c r="A167" s="478"/>
      <c r="B167" s="434" t="s">
        <v>536</v>
      </c>
      <c r="C167" s="435"/>
      <c r="D167" s="435"/>
      <c r="E167" s="480"/>
      <c r="F167" s="1151" t="s">
        <v>1101</v>
      </c>
      <c r="G167" s="481"/>
      <c r="H167" s="481"/>
      <c r="I167" s="481"/>
      <c r="J167" s="426"/>
      <c r="K167" s="435"/>
    </row>
    <row r="168" spans="1:11" ht="12.75" customHeight="1" x14ac:dyDescent="0.2">
      <c r="A168" s="478"/>
      <c r="B168" s="478"/>
      <c r="C168" s="478"/>
      <c r="D168" s="478"/>
      <c r="E168" s="479"/>
      <c r="F168" s="479"/>
      <c r="G168" s="479"/>
      <c r="H168" s="479"/>
      <c r="I168" s="479"/>
      <c r="J168" s="478"/>
      <c r="K168" s="478"/>
    </row>
    <row r="169" spans="1:11" ht="12.75" customHeight="1" x14ac:dyDescent="0.2">
      <c r="A169" s="430" t="s">
        <v>435</v>
      </c>
    </row>
    <row r="170" spans="1:11" ht="12.75" customHeight="1" x14ac:dyDescent="0.2">
      <c r="A170" s="1576" t="s">
        <v>852</v>
      </c>
      <c r="B170" s="1576"/>
      <c r="C170" s="1576"/>
      <c r="D170" s="1576"/>
      <c r="E170" s="1576"/>
      <c r="F170" s="1576"/>
      <c r="G170" s="1576"/>
      <c r="H170" s="1576"/>
      <c r="I170" s="1576"/>
      <c r="J170" s="1576"/>
      <c r="K170" s="1576"/>
    </row>
    <row r="171" spans="1:11" ht="12.75" customHeight="1" x14ac:dyDescent="0.2">
      <c r="A171" s="1576"/>
      <c r="B171" s="1576"/>
      <c r="C171" s="1576"/>
      <c r="D171" s="1576"/>
      <c r="E171" s="1576"/>
      <c r="F171" s="1576"/>
      <c r="G171" s="1576"/>
      <c r="H171" s="1576"/>
      <c r="I171" s="1576"/>
      <c r="J171" s="1576"/>
      <c r="K171" s="1576"/>
    </row>
    <row r="172" spans="1:11" s="991" customFormat="1" ht="12.75" customHeight="1" x14ac:dyDescent="0.2">
      <c r="A172" s="1576"/>
      <c r="B172" s="1576"/>
      <c r="C172" s="1576"/>
      <c r="D172" s="1576"/>
      <c r="E172" s="1576"/>
      <c r="F172" s="1576"/>
      <c r="G172" s="1576"/>
      <c r="H172" s="1576"/>
      <c r="I172" s="1576"/>
      <c r="J172" s="1576"/>
      <c r="K172" s="1576"/>
    </row>
    <row r="173" spans="1:11" ht="12.75" customHeight="1" x14ac:dyDescent="0.2">
      <c r="A173" s="1576"/>
      <c r="B173" s="1576"/>
      <c r="C173" s="1576"/>
      <c r="D173" s="1576"/>
      <c r="E173" s="1576"/>
      <c r="F173" s="1576"/>
      <c r="G173" s="1576"/>
      <c r="H173" s="1576"/>
      <c r="I173" s="1576"/>
      <c r="J173" s="1576"/>
      <c r="K173" s="1576"/>
    </row>
    <row r="174" spans="1:11" ht="12.75" customHeight="1" x14ac:dyDescent="0.2">
      <c r="A174" s="1576"/>
      <c r="B174" s="1576"/>
      <c r="C174" s="1576"/>
      <c r="D174" s="1576"/>
      <c r="E174" s="1576"/>
      <c r="F174" s="1576"/>
      <c r="G174" s="1576"/>
      <c r="H174" s="1576"/>
      <c r="I174" s="1576"/>
      <c r="J174" s="1576"/>
      <c r="K174" s="1576"/>
    </row>
    <row r="175" spans="1:11" ht="12.75" customHeight="1" x14ac:dyDescent="0.2">
      <c r="A175" s="515"/>
      <c r="B175" s="515"/>
      <c r="C175" s="515"/>
      <c r="D175" s="515"/>
      <c r="E175" s="515"/>
      <c r="F175" s="515"/>
      <c r="G175" s="515"/>
      <c r="H175" s="515"/>
      <c r="I175" s="515"/>
      <c r="J175" s="515"/>
      <c r="K175" s="515"/>
    </row>
    <row r="176" spans="1:11" ht="12.75" customHeight="1" x14ac:dyDescent="0.2">
      <c r="A176" s="515"/>
      <c r="B176" s="515"/>
      <c r="C176" s="515"/>
      <c r="D176" s="515"/>
      <c r="E176" s="515"/>
      <c r="F176" s="515"/>
      <c r="G176" s="515"/>
      <c r="H176" s="515"/>
      <c r="I176" s="515"/>
      <c r="J176" s="515"/>
      <c r="K176" s="515"/>
    </row>
    <row r="177" spans="1:11" ht="12.75" customHeight="1" x14ac:dyDescent="0.2">
      <c r="A177" s="1438" t="s">
        <v>379</v>
      </c>
      <c r="B177" s="1438"/>
      <c r="C177" s="1438"/>
      <c r="D177" s="1438"/>
      <c r="E177" s="1438"/>
      <c r="F177" s="1438"/>
      <c r="G177" s="1438"/>
      <c r="H177" s="1438"/>
      <c r="I177" s="1438"/>
      <c r="J177" s="1438"/>
      <c r="K177" s="1438"/>
    </row>
    <row r="178" spans="1:11" ht="12.75" customHeight="1" x14ac:dyDescent="0.2">
      <c r="A178" s="436"/>
      <c r="B178" s="436"/>
      <c r="C178" s="436"/>
      <c r="D178" s="436"/>
      <c r="E178" s="436"/>
      <c r="F178" s="436"/>
      <c r="G178" s="436"/>
      <c r="H178" s="436"/>
      <c r="I178" s="436"/>
      <c r="J178" s="436"/>
      <c r="K178" s="436"/>
    </row>
    <row r="179" spans="1:11" ht="12.75" customHeight="1" x14ac:dyDescent="0.2">
      <c r="A179" s="1439" t="s">
        <v>696</v>
      </c>
      <c r="B179" s="1439"/>
      <c r="C179" s="1439"/>
      <c r="D179" s="1439"/>
      <c r="E179" s="1439"/>
      <c r="F179" s="1439"/>
      <c r="G179" s="1439"/>
      <c r="H179" s="1439"/>
      <c r="I179" s="1439"/>
      <c r="J179" s="1439"/>
      <c r="K179" s="1439"/>
    </row>
    <row r="180" spans="1:11" ht="12.75" customHeight="1" x14ac:dyDescent="0.2">
      <c r="A180" s="1439"/>
      <c r="B180" s="1439"/>
      <c r="C180" s="1439"/>
      <c r="D180" s="1439"/>
      <c r="E180" s="1439"/>
      <c r="F180" s="1439"/>
      <c r="G180" s="1439"/>
      <c r="H180" s="1439"/>
      <c r="I180" s="1439"/>
      <c r="J180" s="1439"/>
      <c r="K180" s="1439"/>
    </row>
    <row r="181" spans="1:11" ht="12.75" customHeight="1" x14ac:dyDescent="0.2">
      <c r="A181" s="1439"/>
      <c r="B181" s="1439"/>
      <c r="C181" s="1439"/>
      <c r="D181" s="1439"/>
      <c r="E181" s="1439"/>
      <c r="F181" s="1439"/>
      <c r="G181" s="1439"/>
      <c r="H181" s="1439"/>
      <c r="I181" s="1439"/>
      <c r="J181" s="1439"/>
      <c r="K181" s="1439"/>
    </row>
    <row r="182" spans="1:11" ht="12.75" customHeight="1" x14ac:dyDescent="0.2">
      <c r="A182" s="516"/>
      <c r="B182" s="516"/>
      <c r="C182" s="516"/>
      <c r="D182" s="516"/>
      <c r="E182" s="516"/>
      <c r="F182" s="516"/>
      <c r="G182" s="516"/>
      <c r="H182" s="516"/>
      <c r="I182" s="516"/>
      <c r="J182" s="516"/>
      <c r="K182" s="516"/>
    </row>
    <row r="183" spans="1:11" ht="12.75" customHeight="1" x14ac:dyDescent="0.2">
      <c r="A183" s="1570" t="s">
        <v>697</v>
      </c>
      <c r="B183" s="1571"/>
      <c r="C183" s="1571"/>
      <c r="D183" s="1571"/>
      <c r="E183" s="1571"/>
      <c r="F183" s="1571"/>
      <c r="G183" s="1571"/>
      <c r="H183" s="1571"/>
      <c r="I183" s="1571"/>
      <c r="J183" s="1571"/>
      <c r="K183" s="1572"/>
    </row>
    <row r="184" spans="1:11" ht="12.75" customHeight="1" x14ac:dyDescent="0.2">
      <c r="A184" s="1573"/>
      <c r="B184" s="1574"/>
      <c r="C184" s="1574"/>
      <c r="D184" s="1574"/>
      <c r="E184" s="1574"/>
      <c r="F184" s="1574"/>
      <c r="G184" s="1574"/>
      <c r="H184" s="1574"/>
      <c r="I184" s="1574"/>
      <c r="J184" s="1574"/>
      <c r="K184" s="1575"/>
    </row>
    <row r="185" spans="1:11" ht="12.75" customHeight="1" x14ac:dyDescent="0.2">
      <c r="A185" s="482"/>
      <c r="B185" s="482"/>
      <c r="C185" s="482"/>
      <c r="D185" s="482"/>
      <c r="E185" s="482"/>
      <c r="F185" s="482"/>
      <c r="G185" s="482"/>
      <c r="H185" s="482"/>
      <c r="I185" s="482"/>
      <c r="J185" s="482"/>
      <c r="K185" s="482"/>
    </row>
    <row r="186" spans="1:11" ht="12.75" customHeight="1" x14ac:dyDescent="0.2">
      <c r="A186" s="1440" t="s">
        <v>149</v>
      </c>
      <c r="B186" s="1440"/>
      <c r="C186" s="1440"/>
      <c r="D186" s="1440"/>
      <c r="E186" s="1440"/>
      <c r="F186" s="1440"/>
      <c r="G186" s="1440"/>
      <c r="H186" s="1440"/>
      <c r="I186" s="1440"/>
      <c r="J186" s="1440"/>
      <c r="K186" s="1440"/>
    </row>
    <row r="187" spans="1:11" ht="12.75" customHeight="1" x14ac:dyDescent="0.2">
      <c r="A187" s="438"/>
      <c r="B187" s="471"/>
      <c r="C187" s="471"/>
      <c r="D187" s="471"/>
      <c r="E187" s="471"/>
      <c r="F187" s="471"/>
      <c r="G187" s="471"/>
      <c r="H187" s="471"/>
      <c r="I187" s="471"/>
      <c r="J187" s="471"/>
      <c r="K187" s="471"/>
    </row>
    <row r="188" spans="1:11" ht="12.75" customHeight="1" x14ac:dyDescent="0.2">
      <c r="A188" s="439" t="s">
        <v>15</v>
      </c>
      <c r="B188" s="1453" t="s">
        <v>698</v>
      </c>
      <c r="C188" s="1453"/>
      <c r="D188" s="1453"/>
      <c r="E188" s="1453"/>
      <c r="F188" s="1453"/>
      <c r="G188" s="1453"/>
      <c r="H188" s="1453"/>
      <c r="I188" s="1453"/>
      <c r="J188" s="1453"/>
      <c r="K188" s="1453"/>
    </row>
    <row r="189" spans="1:11" ht="12.75" customHeight="1" x14ac:dyDescent="0.2">
      <c r="A189" s="439"/>
      <c r="B189" s="1453"/>
      <c r="C189" s="1453"/>
      <c r="D189" s="1453"/>
      <c r="E189" s="1453"/>
      <c r="F189" s="1453"/>
      <c r="G189" s="1453"/>
      <c r="H189" s="1453"/>
      <c r="I189" s="1453"/>
      <c r="J189" s="1453"/>
      <c r="K189" s="1453"/>
    </row>
    <row r="190" spans="1:11" ht="12.75" customHeight="1" x14ac:dyDescent="0.2">
      <c r="A190" s="439"/>
      <c r="B190" s="1453"/>
      <c r="C190" s="1453"/>
      <c r="D190" s="1453"/>
      <c r="E190" s="1453"/>
      <c r="F190" s="1453"/>
      <c r="G190" s="1453"/>
      <c r="H190" s="1453"/>
      <c r="I190" s="1453"/>
      <c r="J190" s="1453"/>
      <c r="K190" s="1453"/>
    </row>
    <row r="191" spans="1:11" ht="12.75" customHeight="1" x14ac:dyDescent="0.2">
      <c r="A191" s="438"/>
      <c r="B191" s="471"/>
      <c r="C191" s="471"/>
      <c r="D191" s="471"/>
      <c r="E191" s="471"/>
      <c r="F191" s="471"/>
      <c r="G191" s="471"/>
      <c r="H191" s="471"/>
      <c r="I191" s="471"/>
      <c r="J191" s="471"/>
      <c r="K191" s="471"/>
    </row>
    <row r="192" spans="1:11" ht="12.75" customHeight="1" x14ac:dyDescent="0.2">
      <c r="A192" s="439" t="s">
        <v>17</v>
      </c>
      <c r="B192" s="1441" t="s">
        <v>699</v>
      </c>
      <c r="C192" s="1441"/>
      <c r="D192" s="1441"/>
      <c r="E192" s="1441"/>
      <c r="F192" s="1441"/>
      <c r="G192" s="1441"/>
      <c r="H192" s="1441"/>
      <c r="I192" s="1441"/>
      <c r="J192" s="1441"/>
      <c r="K192" s="1441"/>
    </row>
    <row r="193" spans="1:11" ht="12.75" customHeight="1" x14ac:dyDescent="0.2">
      <c r="A193" s="439"/>
      <c r="B193" s="471"/>
      <c r="C193" s="471"/>
      <c r="D193" s="471"/>
      <c r="E193" s="471"/>
      <c r="F193" s="471"/>
      <c r="G193" s="471"/>
      <c r="H193" s="471"/>
      <c r="I193" s="471"/>
      <c r="J193" s="471"/>
      <c r="K193" s="471"/>
    </row>
    <row r="194" spans="1:11" ht="12.75" customHeight="1" x14ac:dyDescent="0.2">
      <c r="A194" s="439" t="s">
        <v>18</v>
      </c>
      <c r="B194" s="1438" t="s">
        <v>700</v>
      </c>
      <c r="C194" s="1438"/>
      <c r="D194" s="1438"/>
      <c r="E194" s="1438"/>
      <c r="F194" s="1438"/>
      <c r="G194" s="1438"/>
      <c r="H194" s="1438"/>
      <c r="I194" s="1438"/>
      <c r="J194" s="1438"/>
      <c r="K194" s="1438"/>
    </row>
    <row r="195" spans="1:11" ht="12.75" customHeight="1" x14ac:dyDescent="0.2">
      <c r="A195" s="471"/>
      <c r="B195" s="471"/>
      <c r="C195" s="471"/>
      <c r="D195" s="471"/>
      <c r="E195" s="471"/>
      <c r="F195" s="471"/>
      <c r="G195" s="471"/>
      <c r="H195" s="471"/>
      <c r="I195" s="471"/>
      <c r="J195" s="471"/>
      <c r="K195" s="471"/>
    </row>
    <row r="196" spans="1:11" ht="12.75" customHeight="1" x14ac:dyDescent="0.2">
      <c r="A196" s="439" t="s">
        <v>19</v>
      </c>
      <c r="B196" s="1441" t="s">
        <v>890</v>
      </c>
      <c r="C196" s="1441"/>
      <c r="D196" s="1441"/>
      <c r="E196" s="1441"/>
      <c r="F196" s="1441"/>
      <c r="G196" s="1441"/>
      <c r="H196" s="1441"/>
      <c r="I196" s="1441"/>
      <c r="J196" s="1441"/>
      <c r="K196" s="1441"/>
    </row>
    <row r="197" spans="1:11" ht="12.75" customHeight="1" x14ac:dyDescent="0.2">
      <c r="A197" s="439"/>
      <c r="B197" s="471"/>
      <c r="C197" s="471"/>
      <c r="D197" s="471"/>
      <c r="E197" s="471"/>
      <c r="F197" s="471"/>
      <c r="G197" s="471"/>
      <c r="H197" s="471"/>
      <c r="I197" s="471"/>
      <c r="J197" s="471"/>
      <c r="K197" s="471"/>
    </row>
    <row r="198" spans="1:11" ht="12.75" customHeight="1" x14ac:dyDescent="0.2">
      <c r="A198" s="439" t="s">
        <v>20</v>
      </c>
      <c r="B198" s="1441" t="s">
        <v>581</v>
      </c>
      <c r="C198" s="1441"/>
      <c r="D198" s="1441"/>
      <c r="E198" s="1441"/>
      <c r="F198" s="1441"/>
      <c r="G198" s="1441"/>
      <c r="H198" s="1441"/>
      <c r="I198" s="1441"/>
      <c r="J198" s="1441"/>
      <c r="K198" s="1441"/>
    </row>
    <row r="199" spans="1:11" ht="12.75" customHeight="1" x14ac:dyDescent="0.2">
      <c r="A199" s="439"/>
      <c r="B199" s="471"/>
      <c r="C199" s="471"/>
      <c r="D199" s="471"/>
      <c r="E199" s="471"/>
      <c r="F199" s="471"/>
      <c r="G199" s="471"/>
      <c r="H199" s="471"/>
      <c r="I199" s="471"/>
      <c r="J199" s="471"/>
      <c r="K199" s="471"/>
    </row>
    <row r="200" spans="1:11" ht="12.75" customHeight="1" x14ac:dyDescent="0.2">
      <c r="A200" s="439" t="s">
        <v>21</v>
      </c>
      <c r="B200" s="1451" t="s">
        <v>701</v>
      </c>
      <c r="C200" s="1452"/>
      <c r="D200" s="1452"/>
      <c r="E200" s="1452"/>
      <c r="F200" s="1452"/>
      <c r="G200" s="1452"/>
      <c r="H200" s="1452"/>
      <c r="I200" s="1452"/>
      <c r="J200" s="1452"/>
      <c r="K200" s="1452"/>
    </row>
    <row r="201" spans="1:11" ht="12.75" customHeight="1" x14ac:dyDescent="0.2">
      <c r="A201" s="441"/>
      <c r="B201" s="1452"/>
      <c r="C201" s="1452"/>
      <c r="D201" s="1452"/>
      <c r="E201" s="1452"/>
      <c r="F201" s="1452"/>
      <c r="G201" s="1452"/>
      <c r="H201" s="1452"/>
      <c r="I201" s="1452"/>
      <c r="J201" s="1452"/>
      <c r="K201" s="1452"/>
    </row>
    <row r="202" spans="1:11" ht="12.75" customHeight="1" x14ac:dyDescent="0.2"/>
    <row r="203" spans="1:11" ht="12.75" customHeight="1" x14ac:dyDescent="0.2">
      <c r="A203" s="439" t="s">
        <v>22</v>
      </c>
      <c r="B203" s="1439" t="s">
        <v>702</v>
      </c>
      <c r="C203" s="1439"/>
      <c r="D203" s="1439"/>
      <c r="E203" s="1439"/>
      <c r="F203" s="1439"/>
      <c r="G203" s="1439"/>
      <c r="H203" s="1439"/>
      <c r="I203" s="1439"/>
      <c r="J203" s="1439"/>
      <c r="K203" s="1439"/>
    </row>
    <row r="204" spans="1:11" ht="12.75" customHeight="1" x14ac:dyDescent="0.2">
      <c r="A204" s="439"/>
      <c r="B204" s="1439"/>
      <c r="C204" s="1439"/>
      <c r="D204" s="1439"/>
      <c r="E204" s="1439"/>
      <c r="F204" s="1439"/>
      <c r="G204" s="1439"/>
      <c r="H204" s="1439"/>
      <c r="I204" s="1439"/>
      <c r="J204" s="1439"/>
      <c r="K204" s="1439"/>
    </row>
    <row r="205" spans="1:11" ht="12.75" customHeight="1" x14ac:dyDescent="0.2"/>
    <row r="206" spans="1:11" ht="12.75" customHeight="1" x14ac:dyDescent="0.2">
      <c r="A206" s="439" t="s">
        <v>23</v>
      </c>
      <c r="B206" s="1440" t="s">
        <v>703</v>
      </c>
      <c r="C206" s="1440"/>
      <c r="D206" s="1440"/>
      <c r="E206" s="1440"/>
      <c r="F206" s="1440"/>
      <c r="G206" s="1440"/>
      <c r="H206" s="1440"/>
      <c r="I206" s="1440"/>
      <c r="J206" s="1440"/>
      <c r="K206" s="1440"/>
    </row>
    <row r="207" spans="1:11" ht="12.75" customHeight="1" x14ac:dyDescent="0.2"/>
    <row r="208" spans="1:11" ht="12.75" customHeight="1" x14ac:dyDescent="0.2">
      <c r="A208" s="439" t="s">
        <v>24</v>
      </c>
      <c r="B208" s="1439" t="s">
        <v>704</v>
      </c>
      <c r="C208" s="1439"/>
      <c r="D208" s="1439"/>
      <c r="E208" s="1439"/>
      <c r="F208" s="1439"/>
      <c r="G208" s="1439"/>
      <c r="H208" s="1439"/>
      <c r="I208" s="1439"/>
      <c r="J208" s="1439"/>
      <c r="K208" s="1439"/>
    </row>
    <row r="209" spans="1:11" ht="12.75" customHeight="1" x14ac:dyDescent="0.2">
      <c r="A209" s="439"/>
      <c r="B209" s="1439"/>
      <c r="C209" s="1439"/>
      <c r="D209" s="1439"/>
      <c r="E209" s="1439"/>
      <c r="F209" s="1439"/>
      <c r="G209" s="1439"/>
      <c r="H209" s="1439"/>
      <c r="I209" s="1439"/>
      <c r="J209" s="1439"/>
      <c r="K209" s="1439"/>
    </row>
    <row r="210" spans="1:11" ht="12.75" customHeight="1" x14ac:dyDescent="0.2">
      <c r="A210" s="439"/>
      <c r="B210" s="1439"/>
      <c r="C210" s="1439"/>
      <c r="D210" s="1439"/>
      <c r="E210" s="1439"/>
      <c r="F210" s="1439"/>
      <c r="G210" s="1439"/>
      <c r="H210" s="1439"/>
      <c r="I210" s="1439"/>
      <c r="J210" s="1439"/>
      <c r="K210" s="1439"/>
    </row>
    <row r="211" spans="1:11" ht="12.75" customHeight="1" x14ac:dyDescent="0.2"/>
    <row r="212" spans="1:11" ht="12.75" customHeight="1" x14ac:dyDescent="0.2">
      <c r="A212" s="439" t="s">
        <v>25</v>
      </c>
      <c r="B212" s="1440" t="s">
        <v>705</v>
      </c>
      <c r="C212" s="1440"/>
      <c r="D212" s="1440"/>
      <c r="E212" s="1440"/>
      <c r="F212" s="1440"/>
      <c r="G212" s="1440"/>
      <c r="H212" s="1440"/>
      <c r="I212" s="1440"/>
      <c r="J212" s="1440"/>
      <c r="K212" s="1440"/>
    </row>
    <row r="213" spans="1:11" ht="12.75" customHeight="1" x14ac:dyDescent="0.2"/>
    <row r="214" spans="1:11" ht="12.75" customHeight="1" x14ac:dyDescent="0.2">
      <c r="A214" s="439" t="s">
        <v>26</v>
      </c>
      <c r="B214" s="1442" t="s">
        <v>893</v>
      </c>
      <c r="C214" s="1442"/>
      <c r="D214" s="1442"/>
      <c r="E214" s="1442"/>
      <c r="F214" s="1442"/>
      <c r="G214" s="1442"/>
      <c r="H214" s="1442"/>
      <c r="I214" s="1442"/>
      <c r="J214" s="1442"/>
      <c r="K214" s="1442"/>
    </row>
    <row r="215" spans="1:11" ht="12.75" customHeight="1" x14ac:dyDescent="0.2">
      <c r="B215" s="1442"/>
      <c r="C215" s="1442"/>
      <c r="D215" s="1442"/>
      <c r="E215" s="1442"/>
      <c r="F215" s="1442"/>
      <c r="G215" s="1442"/>
      <c r="H215" s="1442"/>
      <c r="I215" s="1442"/>
      <c r="J215" s="1442"/>
      <c r="K215" s="1442"/>
    </row>
    <row r="216" spans="1:11" ht="12.75" customHeight="1" x14ac:dyDescent="0.2">
      <c r="B216" s="1442"/>
      <c r="C216" s="1442"/>
      <c r="D216" s="1442"/>
      <c r="E216" s="1442"/>
      <c r="F216" s="1442"/>
      <c r="G216" s="1442"/>
      <c r="H216" s="1442"/>
      <c r="I216" s="1442"/>
      <c r="J216" s="1442"/>
      <c r="K216" s="1442"/>
    </row>
    <row r="217" spans="1:11" ht="12.75" customHeight="1" x14ac:dyDescent="0.2"/>
    <row r="218" spans="1:11" ht="12.75" customHeight="1" x14ac:dyDescent="0.2">
      <c r="A218" s="439" t="s">
        <v>45</v>
      </c>
      <c r="B218" s="1439" t="s">
        <v>706</v>
      </c>
      <c r="C218" s="1439"/>
      <c r="D218" s="1439"/>
      <c r="E218" s="1439"/>
      <c r="F218" s="1439"/>
      <c r="G218" s="1439"/>
      <c r="H218" s="1439"/>
      <c r="I218" s="1439"/>
      <c r="J218" s="1439"/>
      <c r="K218" s="1439"/>
    </row>
    <row r="219" spans="1:11" ht="12.75" customHeight="1" x14ac:dyDescent="0.2">
      <c r="A219" s="439"/>
      <c r="B219" s="1439"/>
      <c r="C219" s="1439"/>
      <c r="D219" s="1439"/>
      <c r="E219" s="1439"/>
      <c r="F219" s="1439"/>
      <c r="G219" s="1439"/>
      <c r="H219" s="1439"/>
      <c r="I219" s="1439"/>
      <c r="J219" s="1439"/>
      <c r="K219" s="1439"/>
    </row>
    <row r="220" spans="1:11" ht="12.75" customHeight="1" x14ac:dyDescent="0.2">
      <c r="A220" s="439"/>
      <c r="B220" s="1439"/>
      <c r="C220" s="1439"/>
      <c r="D220" s="1439"/>
      <c r="E220" s="1439"/>
      <c r="F220" s="1439"/>
      <c r="G220" s="1439"/>
      <c r="H220" s="1439"/>
      <c r="I220" s="1439"/>
      <c r="J220" s="1439"/>
      <c r="K220" s="1439"/>
    </row>
    <row r="221" spans="1:11" ht="12.75" customHeight="1" x14ac:dyDescent="0.2">
      <c r="A221" s="439"/>
      <c r="B221" s="1439"/>
      <c r="C221" s="1439"/>
      <c r="D221" s="1439"/>
      <c r="E221" s="1439"/>
      <c r="F221" s="1439"/>
      <c r="G221" s="1439"/>
      <c r="H221" s="1439"/>
      <c r="I221" s="1439"/>
      <c r="J221" s="1439"/>
      <c r="K221" s="1439"/>
    </row>
    <row r="222" spans="1:11" ht="12.75" customHeight="1" x14ac:dyDescent="0.2"/>
    <row r="223" spans="1:11" ht="12.75" customHeight="1" x14ac:dyDescent="0.2">
      <c r="A223" s="439" t="s">
        <v>46</v>
      </c>
      <c r="B223" s="1438" t="s">
        <v>707</v>
      </c>
      <c r="C223" s="1438"/>
      <c r="D223" s="1438"/>
      <c r="E223" s="1438"/>
      <c r="F223" s="1438"/>
      <c r="G223" s="1438"/>
      <c r="H223" s="1438"/>
      <c r="I223" s="1438"/>
      <c r="J223" s="1438"/>
      <c r="K223" s="1438"/>
    </row>
    <row r="224" spans="1:11" ht="12.75" customHeight="1" x14ac:dyDescent="0.2">
      <c r="A224" s="439"/>
      <c r="B224" s="440"/>
      <c r="C224" s="471"/>
      <c r="D224" s="471"/>
      <c r="E224" s="471"/>
      <c r="F224" s="471"/>
      <c r="G224" s="471"/>
      <c r="H224" s="471"/>
      <c r="I224" s="471"/>
      <c r="J224" s="471"/>
      <c r="K224" s="471"/>
    </row>
    <row r="225" spans="1:11" ht="12.75" customHeight="1" x14ac:dyDescent="0.2">
      <c r="A225" s="439" t="s">
        <v>151</v>
      </c>
      <c r="B225" s="1438" t="s">
        <v>586</v>
      </c>
      <c r="C225" s="1438"/>
      <c r="D225" s="1438"/>
      <c r="E225" s="1438"/>
      <c r="F225" s="1438"/>
      <c r="G225" s="1438"/>
      <c r="H225" s="1438"/>
      <c r="I225" s="1438"/>
      <c r="J225" s="1438"/>
      <c r="K225" s="1438"/>
    </row>
    <row r="226" spans="1:11" ht="12.75" customHeight="1" x14ac:dyDescent="0.2">
      <c r="A226" s="439"/>
    </row>
    <row r="227" spans="1:11" ht="12.75" customHeight="1" x14ac:dyDescent="0.2">
      <c r="A227" s="439" t="s">
        <v>152</v>
      </c>
      <c r="B227" s="1438" t="s">
        <v>582</v>
      </c>
      <c r="C227" s="1438"/>
      <c r="D227" s="1438"/>
      <c r="E227" s="1438"/>
      <c r="F227" s="1438"/>
      <c r="G227" s="1438"/>
      <c r="H227" s="1438"/>
      <c r="I227" s="1438"/>
      <c r="J227" s="1438"/>
      <c r="K227" s="1438"/>
    </row>
    <row r="228" spans="1:11" ht="12.75" customHeight="1" x14ac:dyDescent="0.2">
      <c r="A228" s="439"/>
      <c r="B228" s="471"/>
      <c r="C228" s="471"/>
      <c r="D228" s="471"/>
      <c r="E228" s="471"/>
      <c r="F228" s="471"/>
      <c r="G228" s="471"/>
      <c r="H228" s="471"/>
      <c r="I228" s="471"/>
      <c r="J228" s="471"/>
      <c r="K228" s="471"/>
    </row>
    <row r="229" spans="1:11" ht="12.75" customHeight="1" x14ac:dyDescent="0.2">
      <c r="A229" s="439" t="s">
        <v>107</v>
      </c>
      <c r="B229" s="1438" t="s">
        <v>583</v>
      </c>
      <c r="C229" s="1438"/>
      <c r="D229" s="1438"/>
      <c r="E229" s="1438"/>
      <c r="F229" s="1438"/>
      <c r="G229" s="1438"/>
      <c r="H229" s="1438"/>
      <c r="I229" s="1438"/>
      <c r="J229" s="1438"/>
      <c r="K229" s="1438"/>
    </row>
    <row r="230" spans="1:11" ht="12.75" customHeight="1" x14ac:dyDescent="0.2">
      <c r="A230" s="439"/>
      <c r="B230" s="440"/>
      <c r="C230" s="471"/>
      <c r="D230" s="471"/>
      <c r="E230" s="471"/>
      <c r="F230" s="471"/>
      <c r="G230" s="471"/>
      <c r="H230" s="471"/>
      <c r="I230" s="471"/>
      <c r="J230" s="471"/>
      <c r="K230" s="471"/>
    </row>
    <row r="231" spans="1:11" ht="12.75" customHeight="1" x14ac:dyDescent="0.2">
      <c r="A231" s="439" t="s">
        <v>163</v>
      </c>
      <c r="B231" s="1438" t="s">
        <v>584</v>
      </c>
      <c r="C231" s="1438"/>
      <c r="D231" s="1438"/>
      <c r="E231" s="1438"/>
      <c r="F231" s="1438"/>
      <c r="G231" s="1438"/>
      <c r="H231" s="1438"/>
      <c r="I231" s="1438"/>
      <c r="J231" s="1438"/>
      <c r="K231" s="1438"/>
    </row>
    <row r="232" spans="1:11" ht="12.75" customHeight="1" x14ac:dyDescent="0.2">
      <c r="A232" s="439"/>
      <c r="B232" s="440"/>
      <c r="C232" s="471"/>
      <c r="D232" s="471"/>
      <c r="E232" s="471"/>
      <c r="F232" s="471"/>
      <c r="G232" s="471"/>
      <c r="H232" s="471"/>
      <c r="I232" s="471"/>
      <c r="J232" s="471"/>
      <c r="K232" s="471"/>
    </row>
    <row r="233" spans="1:11" ht="12.75" customHeight="1" x14ac:dyDescent="0.2">
      <c r="A233" s="439" t="s">
        <v>74</v>
      </c>
      <c r="B233" s="1438" t="s">
        <v>585</v>
      </c>
      <c r="C233" s="1438"/>
      <c r="D233" s="1438"/>
      <c r="E233" s="1438"/>
      <c r="F233" s="1438"/>
      <c r="G233" s="1438"/>
      <c r="H233" s="1438"/>
      <c r="I233" s="1438"/>
      <c r="J233" s="1438"/>
      <c r="K233" s="1438"/>
    </row>
    <row r="234" spans="1:11" ht="12.75" customHeight="1" x14ac:dyDescent="0.2">
      <c r="A234" s="439"/>
      <c r="B234" s="440"/>
      <c r="C234" s="471"/>
      <c r="D234" s="471"/>
      <c r="E234" s="471"/>
      <c r="F234" s="471"/>
      <c r="G234" s="471"/>
      <c r="H234" s="471"/>
      <c r="I234" s="471"/>
      <c r="J234" s="471"/>
      <c r="K234" s="471"/>
    </row>
    <row r="235" spans="1:11" ht="12.75" customHeight="1" x14ac:dyDescent="0.2">
      <c r="A235" s="439" t="s">
        <v>537</v>
      </c>
      <c r="B235" s="1581" t="s">
        <v>708</v>
      </c>
      <c r="C235" s="1581"/>
      <c r="D235" s="1581"/>
      <c r="E235" s="1581"/>
      <c r="F235" s="1581"/>
      <c r="G235" s="1581"/>
      <c r="H235" s="1581"/>
      <c r="I235" s="1581"/>
      <c r="J235" s="1581"/>
      <c r="K235" s="1581"/>
    </row>
    <row r="236" spans="1:11" ht="12.75" customHeight="1" x14ac:dyDescent="0.2">
      <c r="A236" s="442"/>
      <c r="B236" s="440"/>
      <c r="C236" s="471"/>
      <c r="D236" s="471"/>
      <c r="E236" s="471"/>
      <c r="F236" s="471"/>
      <c r="G236" s="471"/>
      <c r="H236" s="471"/>
      <c r="I236" s="471"/>
      <c r="J236" s="471"/>
      <c r="K236" s="471"/>
    </row>
    <row r="237" spans="1:11" ht="12.75" customHeight="1" x14ac:dyDescent="0.2">
      <c r="A237" s="439" t="s">
        <v>538</v>
      </c>
      <c r="B237" s="1582" t="s">
        <v>1087</v>
      </c>
      <c r="C237" s="1582"/>
      <c r="D237" s="1582"/>
      <c r="E237" s="1582"/>
      <c r="F237" s="1582"/>
      <c r="G237" s="1582"/>
      <c r="H237" s="1582"/>
      <c r="I237" s="1582"/>
      <c r="J237" s="1582"/>
      <c r="K237" s="1582"/>
    </row>
    <row r="238" spans="1:11" s="1144" customFormat="1" ht="12.75" customHeight="1" x14ac:dyDescent="0.2">
      <c r="A238" s="439"/>
      <c r="B238" s="1582"/>
      <c r="C238" s="1582"/>
      <c r="D238" s="1582"/>
      <c r="E238" s="1582"/>
      <c r="F238" s="1582"/>
      <c r="G238" s="1582"/>
      <c r="H238" s="1582"/>
      <c r="I238" s="1582"/>
      <c r="J238" s="1582"/>
      <c r="K238" s="1582"/>
    </row>
    <row r="239" spans="1:11" s="1144" customFormat="1" ht="12.75" customHeight="1" x14ac:dyDescent="0.2">
      <c r="A239" s="439"/>
      <c r="B239" s="1582"/>
      <c r="C239" s="1582"/>
      <c r="D239" s="1582"/>
      <c r="E239" s="1582"/>
      <c r="F239" s="1582"/>
      <c r="G239" s="1582"/>
      <c r="H239" s="1582"/>
      <c r="I239" s="1582"/>
      <c r="J239" s="1582"/>
      <c r="K239" s="1582"/>
    </row>
    <row r="240" spans="1:11" ht="12.75" customHeight="1" x14ac:dyDescent="0.2">
      <c r="B240" s="1582"/>
      <c r="C240" s="1582"/>
      <c r="D240" s="1582"/>
      <c r="E240" s="1582"/>
      <c r="F240" s="1582"/>
      <c r="G240" s="1582"/>
      <c r="H240" s="1582"/>
      <c r="I240" s="1582"/>
      <c r="J240" s="1582"/>
      <c r="K240" s="1582"/>
    </row>
    <row r="241" spans="1:11" s="858" customFormat="1" ht="12.75" customHeight="1" x14ac:dyDescent="0.2">
      <c r="B241" s="857"/>
      <c r="C241" s="857"/>
      <c r="D241" s="857"/>
      <c r="E241" s="857"/>
      <c r="F241" s="857"/>
      <c r="G241" s="857"/>
      <c r="H241" s="857"/>
      <c r="I241" s="857"/>
      <c r="J241" s="857"/>
      <c r="K241" s="857"/>
    </row>
    <row r="242" spans="1:11" ht="12.75" customHeight="1" x14ac:dyDescent="0.2">
      <c r="A242" s="439" t="s">
        <v>539</v>
      </c>
      <c r="B242" s="1582" t="s">
        <v>1072</v>
      </c>
      <c r="C242" s="1582"/>
      <c r="D242" s="1582"/>
      <c r="E242" s="1582"/>
      <c r="F242" s="1582"/>
      <c r="G242" s="1582"/>
      <c r="H242" s="1582"/>
      <c r="I242" s="1582"/>
      <c r="J242" s="1582"/>
      <c r="K242" s="1582"/>
    </row>
    <row r="243" spans="1:11" s="1112" customFormat="1" ht="12.75" customHeight="1" x14ac:dyDescent="0.2">
      <c r="A243" s="439"/>
      <c r="B243" s="1582"/>
      <c r="C243" s="1582"/>
      <c r="D243" s="1582"/>
      <c r="E243" s="1582"/>
      <c r="F243" s="1582"/>
      <c r="G243" s="1582"/>
      <c r="H243" s="1582"/>
      <c r="I243" s="1582"/>
      <c r="J243" s="1582"/>
      <c r="K243" s="1582"/>
    </row>
    <row r="244" spans="1:11" ht="12.75" customHeight="1" x14ac:dyDescent="0.2">
      <c r="A244" s="439"/>
      <c r="B244" s="510"/>
      <c r="C244" s="510"/>
      <c r="D244" s="510"/>
      <c r="E244" s="510"/>
      <c r="F244" s="510"/>
      <c r="G244" s="510"/>
      <c r="H244" s="510"/>
      <c r="I244" s="510"/>
      <c r="J244" s="510"/>
      <c r="K244" s="510"/>
    </row>
    <row r="245" spans="1:11" ht="12.75" customHeight="1" x14ac:dyDescent="0.2">
      <c r="A245" s="439"/>
      <c r="B245" s="731" t="s">
        <v>709</v>
      </c>
      <c r="C245" s="510"/>
      <c r="D245" s="510"/>
      <c r="E245" s="510"/>
      <c r="F245" s="510"/>
      <c r="G245" s="510"/>
      <c r="H245" s="510"/>
      <c r="I245" s="510"/>
      <c r="J245" s="510"/>
      <c r="K245" s="510"/>
    </row>
    <row r="246" spans="1:11" ht="12.75" customHeight="1" x14ac:dyDescent="0.2">
      <c r="A246" s="439"/>
      <c r="B246" s="471"/>
      <c r="C246" s="471"/>
      <c r="D246" s="471"/>
      <c r="E246" s="471"/>
      <c r="F246" s="471"/>
      <c r="G246" s="471"/>
      <c r="H246" s="471"/>
      <c r="I246" s="471"/>
      <c r="J246" s="471"/>
      <c r="K246" s="471"/>
    </row>
    <row r="247" spans="1:11" ht="12.75" customHeight="1" x14ac:dyDescent="0.2">
      <c r="A247" s="444" t="s">
        <v>186</v>
      </c>
      <c r="B247" s="1578" t="s">
        <v>710</v>
      </c>
      <c r="C247" s="1578"/>
      <c r="D247" s="1578"/>
      <c r="E247" s="1578"/>
      <c r="F247" s="1578"/>
      <c r="G247" s="1578"/>
      <c r="H247" s="1578"/>
      <c r="I247" s="1578"/>
      <c r="J247" s="1578"/>
      <c r="K247" s="1578"/>
    </row>
    <row r="248" spans="1:11" ht="12.75" customHeight="1" x14ac:dyDescent="0.2">
      <c r="A248" s="444"/>
      <c r="B248" s="1578"/>
      <c r="C248" s="1578"/>
      <c r="D248" s="1578"/>
      <c r="E248" s="1578"/>
      <c r="F248" s="1578"/>
      <c r="G248" s="1578"/>
      <c r="H248" s="1578"/>
      <c r="I248" s="1578"/>
      <c r="J248" s="1578"/>
      <c r="K248" s="1578"/>
    </row>
    <row r="249" spans="1:11" ht="12.75" customHeight="1" x14ac:dyDescent="0.2">
      <c r="A249" s="471"/>
      <c r="B249" s="1578"/>
      <c r="C249" s="1578"/>
      <c r="D249" s="1578"/>
      <c r="E249" s="1578"/>
      <c r="F249" s="1578"/>
      <c r="G249" s="1578"/>
      <c r="H249" s="1578"/>
      <c r="I249" s="1578"/>
      <c r="J249" s="1578"/>
      <c r="K249" s="1578"/>
    </row>
    <row r="250" spans="1:11" ht="12.75" customHeight="1" x14ac:dyDescent="0.2">
      <c r="A250" s="471"/>
      <c r="B250" s="1578"/>
      <c r="C250" s="1578"/>
      <c r="D250" s="1578"/>
      <c r="E250" s="1578"/>
      <c r="F250" s="1578"/>
      <c r="G250" s="1578"/>
      <c r="H250" s="1578"/>
      <c r="I250" s="1578"/>
      <c r="J250" s="1578"/>
      <c r="K250" s="1578"/>
    </row>
    <row r="251" spans="1:11" ht="12.75" customHeight="1" x14ac:dyDescent="0.2">
      <c r="B251" s="850"/>
      <c r="C251" s="850"/>
      <c r="D251" s="850"/>
      <c r="E251" s="850"/>
      <c r="F251" s="850"/>
      <c r="G251" s="850"/>
      <c r="H251" s="850"/>
      <c r="I251" s="850"/>
      <c r="J251" s="850"/>
      <c r="K251" s="850"/>
    </row>
    <row r="252" spans="1:11" ht="12.75" customHeight="1" x14ac:dyDescent="0.2">
      <c r="A252" s="439" t="s">
        <v>187</v>
      </c>
      <c r="B252" s="1577" t="s">
        <v>711</v>
      </c>
      <c r="C252" s="1577"/>
      <c r="D252" s="1577"/>
      <c r="E252" s="1577"/>
      <c r="F252" s="1577"/>
      <c r="G252" s="1577"/>
      <c r="H252" s="1577"/>
      <c r="I252" s="1577"/>
      <c r="J252" s="1577"/>
      <c r="K252" s="1577"/>
    </row>
    <row r="253" spans="1:11" ht="12.75" customHeight="1" x14ac:dyDescent="0.2">
      <c r="A253" s="471"/>
      <c r="B253" s="1577"/>
      <c r="C253" s="1577"/>
      <c r="D253" s="1577"/>
      <c r="E253" s="1577"/>
      <c r="F253" s="1577"/>
      <c r="G253" s="1577"/>
      <c r="H253" s="1577"/>
      <c r="I253" s="1577"/>
      <c r="J253" s="1577"/>
      <c r="K253" s="1577"/>
    </row>
    <row r="254" spans="1:11" ht="12.75" customHeight="1" x14ac:dyDescent="0.2">
      <c r="A254" s="471"/>
      <c r="B254" s="1577"/>
      <c r="C254" s="1577"/>
      <c r="D254" s="1577"/>
      <c r="E254" s="1577"/>
      <c r="F254" s="1577"/>
      <c r="G254" s="1577"/>
      <c r="H254" s="1577"/>
      <c r="I254" s="1577"/>
      <c r="J254" s="1577"/>
      <c r="K254" s="1577"/>
    </row>
    <row r="255" spans="1:11" ht="12.75" customHeight="1" x14ac:dyDescent="0.2">
      <c r="A255" s="471"/>
      <c r="B255" s="1577"/>
      <c r="C255" s="1577"/>
      <c r="D255" s="1577"/>
      <c r="E255" s="1577"/>
      <c r="F255" s="1577"/>
      <c r="G255" s="1577"/>
      <c r="H255" s="1577"/>
      <c r="I255" s="1577"/>
      <c r="J255" s="1577"/>
      <c r="K255" s="1577"/>
    </row>
    <row r="256" spans="1:11" ht="12.75" customHeight="1" x14ac:dyDescent="0.2">
      <c r="A256" s="439"/>
      <c r="B256" s="471"/>
      <c r="C256" s="471"/>
      <c r="D256" s="471"/>
      <c r="E256" s="471"/>
      <c r="F256" s="471"/>
      <c r="G256" s="471"/>
      <c r="H256" s="471"/>
      <c r="I256" s="471"/>
      <c r="J256" s="471"/>
      <c r="K256" s="471"/>
    </row>
    <row r="257" spans="1:11" ht="12.75" customHeight="1" x14ac:dyDescent="0.2">
      <c r="A257" s="439" t="s">
        <v>188</v>
      </c>
      <c r="B257" s="1578" t="s">
        <v>762</v>
      </c>
      <c r="C257" s="1578"/>
      <c r="D257" s="1578"/>
      <c r="E257" s="1578"/>
      <c r="F257" s="1578"/>
      <c r="G257" s="1578"/>
      <c r="H257" s="1578"/>
      <c r="I257" s="1578"/>
      <c r="J257" s="1578"/>
      <c r="K257" s="1578"/>
    </row>
    <row r="258" spans="1:11" ht="12.75" customHeight="1" x14ac:dyDescent="0.2">
      <c r="A258" s="439"/>
      <c r="B258" s="1578"/>
      <c r="C258" s="1578"/>
      <c r="D258" s="1578"/>
      <c r="E258" s="1578"/>
      <c r="F258" s="1578"/>
      <c r="G258" s="1578"/>
      <c r="H258" s="1578"/>
      <c r="I258" s="1578"/>
      <c r="J258" s="1578"/>
      <c r="K258" s="1578"/>
    </row>
    <row r="259" spans="1:11" ht="12.75" customHeight="1" x14ac:dyDescent="0.2">
      <c r="A259" s="471"/>
      <c r="B259" s="1578"/>
      <c r="C259" s="1578"/>
      <c r="D259" s="1578"/>
      <c r="E259" s="1578"/>
      <c r="F259" s="1578"/>
      <c r="G259" s="1578"/>
      <c r="H259" s="1578"/>
      <c r="I259" s="1578"/>
      <c r="J259" s="1578"/>
      <c r="K259" s="1578"/>
    </row>
    <row r="260" spans="1:11" ht="15.75" customHeight="1" x14ac:dyDescent="0.2">
      <c r="A260" s="471"/>
      <c r="B260" s="1578"/>
      <c r="C260" s="1578"/>
      <c r="D260" s="1578"/>
      <c r="E260" s="1578"/>
      <c r="F260" s="1578"/>
      <c r="G260" s="1578"/>
      <c r="H260" s="1578"/>
      <c r="I260" s="1578"/>
      <c r="J260" s="1578"/>
      <c r="K260" s="1578"/>
    </row>
    <row r="261" spans="1:11" ht="12.75" customHeight="1" x14ac:dyDescent="0.2">
      <c r="A261" s="439"/>
      <c r="B261" s="471"/>
      <c r="C261" s="471"/>
      <c r="D261" s="471"/>
      <c r="E261" s="471"/>
      <c r="F261" s="471"/>
      <c r="G261" s="471"/>
      <c r="H261" s="471"/>
      <c r="I261" s="471"/>
      <c r="J261" s="471"/>
      <c r="K261" s="471"/>
    </row>
    <row r="262" spans="1:11" ht="12.75" customHeight="1" x14ac:dyDescent="0.2">
      <c r="A262" s="439" t="s">
        <v>189</v>
      </c>
      <c r="B262" s="1577" t="s">
        <v>763</v>
      </c>
      <c r="C262" s="1577"/>
      <c r="D262" s="1577"/>
      <c r="E262" s="1577"/>
      <c r="F262" s="1577"/>
      <c r="G262" s="1577"/>
      <c r="H262" s="1577"/>
      <c r="I262" s="1577"/>
      <c r="J262" s="1577"/>
      <c r="K262" s="1577"/>
    </row>
    <row r="263" spans="1:11" ht="12.75" customHeight="1" x14ac:dyDescent="0.2">
      <c r="A263" s="439"/>
      <c r="B263" s="1577"/>
      <c r="C263" s="1577"/>
      <c r="D263" s="1577"/>
      <c r="E263" s="1577"/>
      <c r="F263" s="1577"/>
      <c r="G263" s="1577"/>
      <c r="H263" s="1577"/>
      <c r="I263" s="1577"/>
      <c r="J263" s="1577"/>
      <c r="K263" s="1577"/>
    </row>
    <row r="264" spans="1:11" ht="12.75" customHeight="1" x14ac:dyDescent="0.2">
      <c r="A264" s="471"/>
      <c r="B264" s="1577"/>
      <c r="C264" s="1577"/>
      <c r="D264" s="1577"/>
      <c r="E264" s="1577"/>
      <c r="F264" s="1577"/>
      <c r="G264" s="1577"/>
      <c r="H264" s="1577"/>
      <c r="I264" s="1577"/>
      <c r="J264" s="1577"/>
      <c r="K264" s="1577"/>
    </row>
    <row r="265" spans="1:11" ht="12.75" customHeight="1" x14ac:dyDescent="0.2">
      <c r="A265" s="471"/>
      <c r="B265" s="1577"/>
      <c r="C265" s="1577"/>
      <c r="D265" s="1577"/>
      <c r="E265" s="1577"/>
      <c r="F265" s="1577"/>
      <c r="G265" s="1577"/>
      <c r="H265" s="1577"/>
      <c r="I265" s="1577"/>
      <c r="J265" s="1577"/>
      <c r="K265" s="1577"/>
    </row>
    <row r="266" spans="1:11" ht="12.75" customHeight="1" x14ac:dyDescent="0.2">
      <c r="A266" s="439"/>
      <c r="B266" s="471"/>
      <c r="C266" s="471"/>
      <c r="D266" s="471"/>
      <c r="E266" s="471"/>
      <c r="F266" s="471"/>
      <c r="G266" s="471"/>
      <c r="H266" s="471"/>
      <c r="I266" s="471"/>
      <c r="J266" s="471"/>
      <c r="K266" s="471"/>
    </row>
    <row r="267" spans="1:11" ht="12.75" customHeight="1" x14ac:dyDescent="0.2">
      <c r="A267" s="444" t="s">
        <v>190</v>
      </c>
      <c r="B267" s="1579" t="s">
        <v>712</v>
      </c>
      <c r="C267" s="1579"/>
      <c r="D267" s="1579"/>
      <c r="E267" s="1579"/>
      <c r="F267" s="1579"/>
      <c r="G267" s="1579"/>
      <c r="H267" s="1579"/>
      <c r="I267" s="1579"/>
      <c r="J267" s="1579"/>
      <c r="K267" s="1579"/>
    </row>
    <row r="268" spans="1:11" ht="12.75" customHeight="1" x14ac:dyDescent="0.2">
      <c r="A268" s="444"/>
      <c r="B268" s="1579"/>
      <c r="C268" s="1579"/>
      <c r="D268" s="1579"/>
      <c r="E268" s="1579"/>
      <c r="F268" s="1579"/>
      <c r="G268" s="1579"/>
      <c r="H268" s="1579"/>
      <c r="I268" s="1579"/>
      <c r="J268" s="1579"/>
      <c r="K268" s="1579"/>
    </row>
    <row r="269" spans="1:11" ht="12.75" customHeight="1" x14ac:dyDescent="0.2">
      <c r="A269" s="444"/>
      <c r="B269" s="1579"/>
      <c r="C269" s="1579"/>
      <c r="D269" s="1579"/>
      <c r="E269" s="1579"/>
      <c r="F269" s="1579"/>
      <c r="G269" s="1579"/>
      <c r="H269" s="1579"/>
      <c r="I269" s="1579"/>
      <c r="J269" s="1579"/>
      <c r="K269" s="1579"/>
    </row>
    <row r="270" spans="1:11" ht="15" customHeight="1" x14ac:dyDescent="0.2">
      <c r="A270" s="439"/>
      <c r="B270" s="1579"/>
      <c r="C270" s="1579"/>
      <c r="D270" s="1579"/>
      <c r="E270" s="1579"/>
      <c r="F270" s="1579"/>
      <c r="G270" s="1579"/>
      <c r="H270" s="1579"/>
      <c r="I270" s="1579"/>
      <c r="J270" s="1579"/>
      <c r="K270" s="1579"/>
    </row>
    <row r="271" spans="1:11" ht="12.75" customHeight="1" x14ac:dyDescent="0.2">
      <c r="A271" s="439"/>
      <c r="B271" s="849"/>
      <c r="C271" s="849"/>
      <c r="D271" s="849"/>
      <c r="E271" s="849"/>
      <c r="F271" s="849"/>
      <c r="G271" s="849"/>
      <c r="H271" s="849"/>
      <c r="I271" s="849"/>
      <c r="J271" s="849"/>
      <c r="K271" s="849"/>
    </row>
    <row r="272" spans="1:11" ht="12.75" customHeight="1" x14ac:dyDescent="0.2">
      <c r="A272" s="443" t="s">
        <v>446</v>
      </c>
      <c r="B272" s="1580" t="s">
        <v>713</v>
      </c>
      <c r="C272" s="1580"/>
      <c r="D272" s="1580"/>
      <c r="E272" s="1580"/>
      <c r="F272" s="1580"/>
      <c r="G272" s="1580"/>
      <c r="H272" s="1580"/>
      <c r="I272" s="1580"/>
      <c r="J272" s="1580"/>
      <c r="K272" s="1580"/>
    </row>
    <row r="273" spans="1:11" ht="12.75" customHeight="1" x14ac:dyDescent="0.2">
      <c r="A273" s="443"/>
      <c r="B273" s="1580"/>
      <c r="C273" s="1580"/>
      <c r="D273" s="1580"/>
      <c r="E273" s="1580"/>
      <c r="F273" s="1580"/>
      <c r="G273" s="1580"/>
      <c r="H273" s="1580"/>
      <c r="I273" s="1580"/>
      <c r="J273" s="1580"/>
      <c r="K273" s="1580"/>
    </row>
    <row r="274" spans="1:11" ht="12.75" customHeight="1" x14ac:dyDescent="0.2">
      <c r="A274" s="443"/>
      <c r="B274" s="1580"/>
      <c r="C274" s="1580"/>
      <c r="D274" s="1580"/>
      <c r="E274" s="1580"/>
      <c r="F274" s="1580"/>
      <c r="G274" s="1580"/>
      <c r="H274" s="1580"/>
      <c r="I274" s="1580"/>
      <c r="J274" s="1580"/>
      <c r="K274" s="1580"/>
    </row>
    <row r="275" spans="1:11" ht="12.75" customHeight="1" x14ac:dyDescent="0.2">
      <c r="A275" s="443"/>
      <c r="B275" s="511"/>
      <c r="C275" s="511"/>
      <c r="D275" s="511"/>
      <c r="E275" s="511"/>
      <c r="F275" s="511"/>
      <c r="G275" s="511"/>
      <c r="H275" s="511"/>
      <c r="I275" s="511"/>
      <c r="J275" s="511"/>
      <c r="K275" s="511"/>
    </row>
    <row r="276" spans="1:11" ht="12.75" customHeight="1" x14ac:dyDescent="0.2">
      <c r="A276" s="439" t="s">
        <v>447</v>
      </c>
      <c r="B276" s="1581" t="s">
        <v>714</v>
      </c>
      <c r="C276" s="1581"/>
      <c r="D276" s="1581"/>
      <c r="E276" s="1581"/>
      <c r="F276" s="1581"/>
      <c r="G276" s="1581"/>
      <c r="H276" s="1581"/>
      <c r="I276" s="1581"/>
      <c r="J276" s="1581"/>
      <c r="K276" s="1581"/>
    </row>
    <row r="277" spans="1:11" ht="12.75" customHeight="1" x14ac:dyDescent="0.2">
      <c r="A277" s="438"/>
      <c r="B277" s="426"/>
      <c r="C277" s="426"/>
      <c r="D277" s="426"/>
      <c r="E277" s="426"/>
      <c r="F277" s="426"/>
      <c r="G277" s="426"/>
      <c r="H277" s="426"/>
      <c r="I277" s="426"/>
      <c r="J277" s="426"/>
      <c r="K277" s="426"/>
    </row>
    <row r="278" spans="1:11" ht="12.75" customHeight="1" x14ac:dyDescent="0.2">
      <c r="A278" s="1442" t="s">
        <v>715</v>
      </c>
      <c r="B278" s="1442"/>
      <c r="C278" s="1442"/>
      <c r="D278" s="1442"/>
      <c r="E278" s="1442"/>
      <c r="F278" s="1442"/>
      <c r="G278" s="1442"/>
      <c r="H278" s="1442"/>
      <c r="I278" s="1442"/>
      <c r="J278" s="1442"/>
      <c r="K278" s="1442"/>
    </row>
    <row r="279" spans="1:11" ht="12.75" customHeight="1" x14ac:dyDescent="0.2">
      <c r="A279" s="1442"/>
      <c r="B279" s="1442"/>
      <c r="C279" s="1442"/>
      <c r="D279" s="1442"/>
      <c r="E279" s="1442"/>
      <c r="F279" s="1442"/>
      <c r="G279" s="1442"/>
      <c r="H279" s="1442"/>
      <c r="I279" s="1442"/>
      <c r="J279" s="1442"/>
      <c r="K279" s="1442"/>
    </row>
    <row r="280" spans="1:11" ht="12.75" customHeight="1" x14ac:dyDescent="0.2">
      <c r="A280" s="1442"/>
      <c r="B280" s="1442"/>
      <c r="C280" s="1442"/>
      <c r="D280" s="1442"/>
      <c r="E280" s="1442"/>
      <c r="F280" s="1442"/>
      <c r="G280" s="1442"/>
      <c r="H280" s="1442"/>
      <c r="I280" s="1442"/>
      <c r="J280" s="1442"/>
      <c r="K280" s="1442"/>
    </row>
    <row r="281" spans="1:11" ht="12.75" customHeight="1" x14ac:dyDescent="0.2">
      <c r="A281" s="1442"/>
      <c r="B281" s="1442"/>
      <c r="C281" s="1442"/>
      <c r="D281" s="1442"/>
      <c r="E281" s="1442"/>
      <c r="F281" s="1442"/>
      <c r="G281" s="1442"/>
      <c r="H281" s="1442"/>
      <c r="I281" s="1442"/>
      <c r="J281" s="1442"/>
      <c r="K281" s="1442"/>
    </row>
  </sheetData>
  <customSheetViews>
    <customSheetView guid="{D1C4B63A-44A1-41FF-8287-11B2B82635E7}" showGridLines="0" fitToPage="1">
      <rowBreaks count="4" manualBreakCount="4">
        <brk id="74" max="16383" man="1"/>
        <brk id="138" max="16383" man="1"/>
        <brk id="201" max="16383" man="1"/>
        <brk id="265" max="16383" man="1"/>
      </rowBreaks>
      <pageMargins left="0.5" right="0.5" top="1" bottom="0.5" header="0.3" footer="0.3"/>
      <pageSetup paperSize="5" scale="92" fitToHeight="0" orientation="portrait" useFirstPageNumber="1" r:id="rId1"/>
      <headerFooter>
        <oddFooter>&amp;L&amp;A&amp;C&amp;P/&amp;N</oddFooter>
      </headerFooter>
    </customSheetView>
    <customSheetView guid="{F633B7F0-050E-4545-9244-A7D77C091E2B}" showPageBreaks="1" showGridLines="0" fitToPage="1">
      <rowBreaks count="4" manualBreakCount="4">
        <brk id="74" max="16383" man="1"/>
        <brk id="138" max="16383" man="1"/>
        <brk id="201" max="16383" man="1"/>
        <brk id="265" max="16383" man="1"/>
      </rowBreaks>
      <pageMargins left="0.5" right="0.5" top="1" bottom="0.5" header="0.3" footer="0.3"/>
      <pageSetup paperSize="5" scale="92" fitToHeight="0" orientation="portrait" useFirstPageNumber="1" r:id="rId2"/>
      <headerFooter>
        <oddFooter>&amp;L&amp;A&amp;C&amp;P/&amp;N</oddFooter>
      </headerFooter>
    </customSheetView>
  </customSheetViews>
  <mergeCells count="101">
    <mergeCell ref="A278:K281"/>
    <mergeCell ref="B252:K255"/>
    <mergeCell ref="B257:K260"/>
    <mergeCell ref="B262:K265"/>
    <mergeCell ref="B267:K270"/>
    <mergeCell ref="B272:K274"/>
    <mergeCell ref="B276:K276"/>
    <mergeCell ref="B231:K231"/>
    <mergeCell ref="B233:K233"/>
    <mergeCell ref="B235:K235"/>
    <mergeCell ref="B247:K250"/>
    <mergeCell ref="B237:K240"/>
    <mergeCell ref="B242:K243"/>
    <mergeCell ref="B214:K216"/>
    <mergeCell ref="B218:K221"/>
    <mergeCell ref="B223:K223"/>
    <mergeCell ref="B225:K225"/>
    <mergeCell ref="B227:K227"/>
    <mergeCell ref="B229:K229"/>
    <mergeCell ref="B198:K198"/>
    <mergeCell ref="B200:K201"/>
    <mergeCell ref="B203:K204"/>
    <mergeCell ref="B206:K206"/>
    <mergeCell ref="B208:K210"/>
    <mergeCell ref="B212:K212"/>
    <mergeCell ref="A183:K184"/>
    <mergeCell ref="A186:K186"/>
    <mergeCell ref="B188:K190"/>
    <mergeCell ref="B192:K192"/>
    <mergeCell ref="B194:K194"/>
    <mergeCell ref="B196:K196"/>
    <mergeCell ref="B150:K153"/>
    <mergeCell ref="B155:K158"/>
    <mergeCell ref="A161:K163"/>
    <mergeCell ref="A170:K174"/>
    <mergeCell ref="A177:K177"/>
    <mergeCell ref="A179:K181"/>
    <mergeCell ref="C121:K121"/>
    <mergeCell ref="C122:K124"/>
    <mergeCell ref="C125:K127"/>
    <mergeCell ref="A132:K136"/>
    <mergeCell ref="A138:K140"/>
    <mergeCell ref="B143:K148"/>
    <mergeCell ref="C107:K108"/>
    <mergeCell ref="C109:K109"/>
    <mergeCell ref="C110:K111"/>
    <mergeCell ref="C112:K115"/>
    <mergeCell ref="C116:K117"/>
    <mergeCell ref="C118:K120"/>
    <mergeCell ref="B99:E100"/>
    <mergeCell ref="F99:H100"/>
    <mergeCell ref="I99:K100"/>
    <mergeCell ref="B101:E104"/>
    <mergeCell ref="F101:H104"/>
    <mergeCell ref="I101:K104"/>
    <mergeCell ref="B95:E97"/>
    <mergeCell ref="F95:H97"/>
    <mergeCell ref="I95:K97"/>
    <mergeCell ref="B98:E98"/>
    <mergeCell ref="F98:H98"/>
    <mergeCell ref="I98:K98"/>
    <mergeCell ref="B91:E92"/>
    <mergeCell ref="F91:H92"/>
    <mergeCell ref="I91:K92"/>
    <mergeCell ref="B93:E94"/>
    <mergeCell ref="F93:H94"/>
    <mergeCell ref="I93:K94"/>
    <mergeCell ref="B83:E87"/>
    <mergeCell ref="F83:H87"/>
    <mergeCell ref="I83:K87"/>
    <mergeCell ref="B88:E90"/>
    <mergeCell ref="F88:H90"/>
    <mergeCell ref="I88:K90"/>
    <mergeCell ref="B82:E82"/>
    <mergeCell ref="F82:H82"/>
    <mergeCell ref="I82:K82"/>
    <mergeCell ref="B69:K70"/>
    <mergeCell ref="B71:K72"/>
    <mergeCell ref="B73:K74"/>
    <mergeCell ref="B79:E79"/>
    <mergeCell ref="F79:H79"/>
    <mergeCell ref="I79:K79"/>
    <mergeCell ref="A67:K67"/>
    <mergeCell ref="A26:K30"/>
    <mergeCell ref="A32:K32"/>
    <mergeCell ref="A33:K36"/>
    <mergeCell ref="A38:K40"/>
    <mergeCell ref="A42:K46"/>
    <mergeCell ref="A48:K48"/>
    <mergeCell ref="B80:E81"/>
    <mergeCell ref="F80:H81"/>
    <mergeCell ref="I80:K81"/>
    <mergeCell ref="D6:H6"/>
    <mergeCell ref="A17:K18"/>
    <mergeCell ref="A20:K21"/>
    <mergeCell ref="A22:K23"/>
    <mergeCell ref="A49:K49"/>
    <mergeCell ref="B50:K51"/>
    <mergeCell ref="B53:K54"/>
    <mergeCell ref="A63:K63"/>
    <mergeCell ref="B64:K65"/>
  </mergeCells>
  <hyperlinks>
    <hyperlink ref="F166" r:id="rId3" xr:uid="{2D7B6297-FEA3-477A-947F-A69AB42BA26A}"/>
    <hyperlink ref="F167" r:id="rId4" xr:uid="{8A89ACE2-5351-4A8A-B231-A62AE65F9812}"/>
  </hyperlinks>
  <pageMargins left="0.5" right="0.5" top="1" bottom="0.5" header="0.3" footer="0.3"/>
  <pageSetup paperSize="5" scale="92" fitToHeight="0" orientation="portrait" useFirstPageNumber="1" r:id="rId5"/>
  <headerFooter scaleWithDoc="0">
    <oddFooter>&amp;L&amp;A&amp;C&amp;P/&amp;N</oddFooter>
  </headerFooter>
  <rowBreaks count="4" manualBreakCount="4">
    <brk id="74" max="16383" man="1"/>
    <brk id="136" max="16383" man="1"/>
    <brk id="201" max="16383" man="1"/>
    <brk id="265" max="16383" man="1"/>
  </rowBreaks>
  <ignoredErrors>
    <ignoredError sqref="A1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5D572-A4DF-4331-A37F-DB8D2E319E39}">
  <sheetPr>
    <tabColor theme="8" tint="-0.249977111117893"/>
    <pageSetUpPr fitToPage="1"/>
  </sheetPr>
  <dimension ref="A1:AC105"/>
  <sheetViews>
    <sheetView workbookViewId="0"/>
  </sheetViews>
  <sheetFormatPr defaultColWidth="8.85546875" defaultRowHeight="12.75" x14ac:dyDescent="0.2"/>
  <cols>
    <col min="1" max="1" width="21.28515625" style="426" customWidth="1"/>
    <col min="2" max="2" width="15" style="426" customWidth="1"/>
    <col min="3" max="3" width="9.140625" style="426" customWidth="1"/>
    <col min="4" max="4" width="10" style="426" customWidth="1"/>
    <col min="5" max="5" width="6.7109375" style="426" customWidth="1"/>
    <col min="6" max="6" width="13.7109375" style="426" customWidth="1"/>
    <col min="7" max="7" width="9.7109375" style="426" customWidth="1"/>
    <col min="8" max="8" width="14.7109375" style="426" customWidth="1"/>
    <col min="9" max="9" width="9.42578125" style="426" customWidth="1"/>
    <col min="10" max="10" width="11.28515625" style="426" customWidth="1"/>
    <col min="11" max="11" width="13.140625" style="426" customWidth="1"/>
    <col min="12" max="12" width="11.85546875" style="426" customWidth="1"/>
    <col min="13" max="13" width="11.140625" style="426" customWidth="1"/>
    <col min="14" max="14" width="10.7109375" style="426" customWidth="1"/>
    <col min="15" max="15" width="10.85546875" style="426" customWidth="1"/>
    <col min="16" max="18" width="12.85546875" style="426" bestFit="1" customWidth="1"/>
    <col min="19" max="19" width="12.85546875" style="426" customWidth="1"/>
    <col min="20" max="22" width="12.85546875" style="426" bestFit="1" customWidth="1"/>
    <col min="23" max="25" width="11.42578125" style="426" bestFit="1" customWidth="1"/>
    <col min="26" max="26" width="13.7109375" style="426" bestFit="1" customWidth="1"/>
    <col min="27" max="27" width="11.42578125" style="426" bestFit="1" customWidth="1"/>
    <col min="28" max="28" width="12.28515625" style="426" customWidth="1"/>
    <col min="29" max="16384" width="8.85546875" style="426"/>
  </cols>
  <sheetData>
    <row r="1" spans="1:29" ht="15" customHeight="1" x14ac:dyDescent="0.25">
      <c r="A1" s="922" t="s">
        <v>1</v>
      </c>
      <c r="B1" s="928"/>
      <c r="C1" s="928"/>
      <c r="D1" s="916"/>
      <c r="K1" s="732"/>
      <c r="L1" s="555"/>
      <c r="M1" s="555"/>
      <c r="N1" s="555"/>
      <c r="O1" s="555"/>
      <c r="P1" s="555"/>
      <c r="Q1" s="555"/>
      <c r="R1" s="555"/>
      <c r="S1" s="555"/>
      <c r="T1" s="555"/>
      <c r="U1" s="555"/>
      <c r="V1" s="555"/>
      <c r="W1" s="555"/>
      <c r="X1" s="555"/>
      <c r="Y1" s="555"/>
      <c r="Z1" s="556"/>
    </row>
    <row r="2" spans="1:29" ht="15" customHeight="1" x14ac:dyDescent="0.25">
      <c r="A2" s="8"/>
      <c r="B2" s="560"/>
      <c r="C2" s="560"/>
      <c r="D2" s="560"/>
      <c r="K2" s="733"/>
      <c r="L2" s="557"/>
      <c r="M2" s="557"/>
      <c r="N2" s="557"/>
      <c r="O2" s="557"/>
      <c r="P2" s="557"/>
      <c r="Q2" s="557"/>
      <c r="R2" s="557"/>
      <c r="S2" s="557"/>
      <c r="T2" s="557"/>
      <c r="U2" s="557"/>
      <c r="V2" s="557"/>
      <c r="W2" s="557"/>
      <c r="X2" s="557"/>
      <c r="Y2" s="557"/>
      <c r="Z2" s="564"/>
    </row>
    <row r="3" spans="1:29" ht="15" customHeight="1" x14ac:dyDescent="0.25">
      <c r="A3" s="8" t="s">
        <v>11</v>
      </c>
      <c r="B3" s="560"/>
      <c r="C3" s="560"/>
      <c r="D3" s="560"/>
      <c r="K3" s="733"/>
      <c r="L3" s="557"/>
      <c r="M3" s="557"/>
      <c r="N3" s="557"/>
      <c r="O3" s="557"/>
      <c r="P3" s="557"/>
      <c r="Q3" s="557"/>
      <c r="R3" s="557"/>
      <c r="S3" s="557"/>
      <c r="T3" s="557"/>
      <c r="U3" s="557"/>
      <c r="V3" s="557"/>
      <c r="W3" s="557"/>
      <c r="X3" s="557"/>
      <c r="Y3" s="557"/>
      <c r="Z3" s="564"/>
    </row>
    <row r="4" spans="1:29" ht="15" customHeight="1" x14ac:dyDescent="0.25">
      <c r="A4" s="4" t="s">
        <v>12</v>
      </c>
      <c r="B4" s="560"/>
      <c r="C4" s="560"/>
      <c r="D4" s="560"/>
      <c r="K4" s="733"/>
      <c r="L4" s="557"/>
      <c r="M4" s="557"/>
      <c r="N4" s="557"/>
      <c r="O4" s="557"/>
      <c r="P4" s="557"/>
      <c r="Q4" s="557"/>
      <c r="R4" s="557"/>
      <c r="S4" s="557"/>
      <c r="T4" s="557"/>
      <c r="U4" s="557"/>
      <c r="V4" s="557"/>
      <c r="W4" s="557"/>
      <c r="X4" s="557"/>
      <c r="Y4" s="557"/>
      <c r="Z4" s="564"/>
    </row>
    <row r="5" spans="1:29" ht="15" customHeight="1" x14ac:dyDescent="0.25">
      <c r="A5" s="4"/>
      <c r="B5" s="560"/>
      <c r="C5" s="560"/>
      <c r="D5" s="560"/>
      <c r="K5" s="733"/>
      <c r="L5" s="557"/>
      <c r="M5" s="557"/>
      <c r="N5" s="557"/>
      <c r="O5" s="557"/>
      <c r="P5" s="557"/>
      <c r="Q5" s="557"/>
      <c r="R5" s="557"/>
      <c r="S5" s="557"/>
      <c r="T5" s="557"/>
      <c r="U5" s="557"/>
      <c r="V5" s="557"/>
      <c r="W5" s="557"/>
      <c r="X5" s="557"/>
      <c r="Y5" s="557"/>
      <c r="Z5" s="564"/>
    </row>
    <row r="6" spans="1:29" ht="15" customHeight="1" x14ac:dyDescent="0.25">
      <c r="A6" s="4" t="s">
        <v>119</v>
      </c>
      <c r="B6" s="559"/>
      <c r="C6" s="566"/>
      <c r="D6" s="1018" t="str">
        <f>'Title Page'!$D$19</f>
        <v xml:space="preserve"> </v>
      </c>
      <c r="E6" s="573"/>
      <c r="F6" s="573"/>
      <c r="G6" s="573"/>
      <c r="H6" s="573"/>
      <c r="K6" s="733"/>
      <c r="L6" s="557"/>
      <c r="M6" s="557"/>
      <c r="N6" s="557"/>
      <c r="O6" s="557"/>
      <c r="P6" s="557"/>
      <c r="Q6" s="557"/>
      <c r="R6" s="557"/>
      <c r="S6" s="557"/>
      <c r="T6" s="557"/>
      <c r="U6" s="557"/>
      <c r="V6" s="557"/>
      <c r="W6" s="557"/>
      <c r="X6" s="557"/>
      <c r="Y6" s="557"/>
      <c r="Z6" s="564"/>
    </row>
    <row r="7" spans="1:29" ht="15" customHeight="1" x14ac:dyDescent="0.25">
      <c r="A7" s="4" t="s">
        <v>118</v>
      </c>
      <c r="B7" s="566"/>
      <c r="C7" s="566"/>
      <c r="D7" s="1051" t="str">
        <f>+'Title Page'!$D$20</f>
        <v xml:space="preserve"> </v>
      </c>
      <c r="E7" s="1053"/>
      <c r="F7" s="1053"/>
      <c r="G7" s="699"/>
      <c r="H7" s="699"/>
      <c r="K7" s="733"/>
      <c r="L7" s="557"/>
      <c r="M7" s="557"/>
      <c r="N7" s="557"/>
      <c r="O7" s="557"/>
      <c r="P7" s="557"/>
      <c r="Q7" s="557"/>
      <c r="R7" s="557"/>
      <c r="S7" s="557"/>
      <c r="T7" s="557"/>
      <c r="U7" s="557"/>
      <c r="V7" s="557"/>
      <c r="W7" s="557"/>
      <c r="X7" s="557"/>
      <c r="Y7" s="557"/>
      <c r="Z7" s="564"/>
    </row>
    <row r="8" spans="1:29" ht="15" customHeight="1" x14ac:dyDescent="0.25">
      <c r="A8" s="4"/>
      <c r="B8" s="570"/>
      <c r="C8" s="560"/>
      <c r="D8" s="560"/>
      <c r="K8" s="733"/>
      <c r="L8" s="557"/>
      <c r="M8" s="557"/>
      <c r="N8" s="557"/>
      <c r="O8" s="557"/>
      <c r="P8" s="557"/>
      <c r="Q8" s="557"/>
      <c r="R8" s="557"/>
      <c r="S8" s="557"/>
      <c r="T8" s="557"/>
      <c r="U8" s="557"/>
      <c r="V8" s="557"/>
      <c r="W8" s="557"/>
      <c r="X8" s="557"/>
      <c r="Y8" s="557"/>
      <c r="Z8" s="564"/>
    </row>
    <row r="9" spans="1:29" ht="15" customHeight="1" x14ac:dyDescent="0.25">
      <c r="A9" s="42" t="s">
        <v>807</v>
      </c>
      <c r="B9" s="565"/>
      <c r="C9" s="565"/>
      <c r="I9" s="571"/>
      <c r="K9" s="733"/>
      <c r="L9" s="557"/>
      <c r="M9" s="557"/>
      <c r="N9" s="557"/>
      <c r="O9" s="557"/>
      <c r="P9" s="557"/>
      <c r="Q9" s="557"/>
      <c r="R9" s="557"/>
      <c r="S9" s="557"/>
      <c r="T9" s="557"/>
      <c r="U9" s="557"/>
      <c r="V9" s="557"/>
      <c r="W9" s="557"/>
      <c r="X9" s="557"/>
      <c r="Y9" s="557"/>
      <c r="Z9" s="564"/>
    </row>
    <row r="10" spans="1:29" ht="15" customHeight="1" x14ac:dyDescent="0.25">
      <c r="A10" s="565" t="s">
        <v>326</v>
      </c>
      <c r="B10" s="560"/>
      <c r="C10" s="560"/>
      <c r="D10" s="560"/>
      <c r="K10" s="733"/>
      <c r="L10" s="557"/>
      <c r="M10" s="557"/>
      <c r="N10" s="557"/>
      <c r="O10" s="557"/>
      <c r="P10" s="557"/>
      <c r="Q10" s="557"/>
      <c r="R10" s="557"/>
      <c r="S10" s="557"/>
      <c r="T10" s="557"/>
      <c r="U10" s="557"/>
      <c r="V10" s="557"/>
      <c r="W10" s="557"/>
      <c r="X10" s="557"/>
      <c r="Y10" s="557"/>
      <c r="Z10" s="564"/>
    </row>
    <row r="11" spans="1:29" ht="15" customHeight="1" x14ac:dyDescent="0.25">
      <c r="A11" s="68" t="str">
        <f>+'Table of Contents - Part 1'!$A$11</f>
        <v>FISCAL YEAR ENDED JUNE 30, 2024</v>
      </c>
      <c r="B11" s="559"/>
      <c r="C11" s="559"/>
      <c r="D11" s="559"/>
      <c r="G11" s="1591" t="str">
        <f>'Table of Contents - Part 1'!$E$16</f>
        <v>DUE DATE:  7/19/2024</v>
      </c>
      <c r="H11" s="1591"/>
      <c r="I11" s="1591"/>
      <c r="J11" s="1591"/>
      <c r="K11" s="734"/>
      <c r="L11" s="573"/>
      <c r="M11" s="573"/>
      <c r="N11" s="573"/>
      <c r="O11" s="573"/>
      <c r="P11" s="573"/>
      <c r="Q11" s="573"/>
      <c r="R11" s="573"/>
      <c r="S11" s="573"/>
      <c r="T11" s="573"/>
      <c r="U11" s="573"/>
      <c r="V11" s="573"/>
      <c r="W11" s="573"/>
      <c r="X11" s="573"/>
      <c r="Y11" s="573"/>
      <c r="Z11" s="574"/>
    </row>
    <row r="12" spans="1:29" ht="12.75" customHeight="1" x14ac:dyDescent="0.2">
      <c r="A12" s="557"/>
    </row>
    <row r="13" spans="1:29" s="402" customFormat="1" ht="12.75" customHeight="1" x14ac:dyDescent="0.2">
      <c r="A13" s="735"/>
      <c r="B13" s="735"/>
      <c r="C13" s="735"/>
      <c r="D13" s="735"/>
      <c r="E13" s="735"/>
      <c r="F13" s="735"/>
      <c r="G13" s="735"/>
      <c r="H13" s="735"/>
      <c r="I13" s="1592" t="s">
        <v>716</v>
      </c>
      <c r="J13" s="1592"/>
      <c r="K13" s="1593" t="s">
        <v>717</v>
      </c>
      <c r="L13" s="1593"/>
      <c r="M13" s="1593"/>
      <c r="N13" s="1594" t="s">
        <v>34</v>
      </c>
      <c r="O13" s="1594"/>
      <c r="P13" s="1594"/>
      <c r="Q13" s="1594"/>
      <c r="R13" s="1594"/>
      <c r="S13" s="1594"/>
      <c r="T13" s="1594"/>
      <c r="U13" s="1583" t="s">
        <v>35</v>
      </c>
      <c r="V13" s="1584"/>
      <c r="W13" s="1585" t="s">
        <v>872</v>
      </c>
      <c r="X13" s="1586"/>
      <c r="Y13" s="1586"/>
      <c r="Z13" s="1587"/>
      <c r="AA13" s="426"/>
      <c r="AB13" s="426"/>
      <c r="AC13" s="426"/>
    </row>
    <row r="14" spans="1:29" ht="12.75" customHeight="1" x14ac:dyDescent="0.2">
      <c r="A14" s="736" t="s">
        <v>2</v>
      </c>
      <c r="B14" s="736" t="s">
        <v>65</v>
      </c>
      <c r="C14" s="736" t="s">
        <v>27</v>
      </c>
      <c r="D14" s="736" t="s">
        <v>66</v>
      </c>
      <c r="E14" s="1129"/>
      <c r="F14" s="737" t="s">
        <v>67</v>
      </c>
      <c r="G14" s="736" t="s">
        <v>68</v>
      </c>
      <c r="H14" s="738" t="s">
        <v>69</v>
      </c>
      <c r="I14" s="739" t="s">
        <v>70</v>
      </c>
      <c r="J14" s="740" t="s">
        <v>71</v>
      </c>
      <c r="K14" s="741" t="s">
        <v>72</v>
      </c>
      <c r="L14" s="742" t="s">
        <v>73</v>
      </c>
      <c r="M14" s="743" t="s">
        <v>204</v>
      </c>
      <c r="N14" s="737" t="s">
        <v>205</v>
      </c>
      <c r="O14" s="736" t="s">
        <v>206</v>
      </c>
      <c r="P14" s="736" t="s">
        <v>207</v>
      </c>
      <c r="Q14" s="736" t="s">
        <v>247</v>
      </c>
      <c r="R14" s="736" t="s">
        <v>248</v>
      </c>
      <c r="S14" s="736" t="s">
        <v>249</v>
      </c>
      <c r="T14" s="744" t="s">
        <v>252</v>
      </c>
      <c r="U14" s="737" t="s">
        <v>253</v>
      </c>
      <c r="V14" s="738" t="s">
        <v>360</v>
      </c>
      <c r="W14" s="745" t="s">
        <v>455</v>
      </c>
      <c r="X14" s="746" t="s">
        <v>456</v>
      </c>
      <c r="Y14" s="747" t="s">
        <v>756</v>
      </c>
      <c r="Z14" s="748" t="s">
        <v>457</v>
      </c>
    </row>
    <row r="15" spans="1:29" ht="12.75" customHeight="1" x14ac:dyDescent="0.2">
      <c r="A15" s="749"/>
      <c r="B15" s="749"/>
      <c r="C15" s="749"/>
      <c r="D15" s="749"/>
      <c r="E15" s="750"/>
      <c r="F15" s="749"/>
      <c r="G15" s="749"/>
      <c r="H15" s="751"/>
      <c r="I15" s="752"/>
      <c r="J15" s="753"/>
      <c r="K15" s="754"/>
      <c r="L15" s="755"/>
      <c r="M15" s="756"/>
      <c r="N15" s="757"/>
      <c r="O15" s="749"/>
      <c r="P15" s="1595" t="s">
        <v>718</v>
      </c>
      <c r="Q15" s="1596"/>
      <c r="R15" s="1596"/>
      <c r="S15" s="1597"/>
      <c r="T15" s="758"/>
      <c r="U15" s="757"/>
      <c r="V15" s="751"/>
      <c r="W15" s="1598" t="s">
        <v>719</v>
      </c>
      <c r="X15" s="1599"/>
      <c r="Y15" s="1599"/>
      <c r="Z15" s="759"/>
    </row>
    <row r="16" spans="1:29" s="702" customFormat="1" ht="55.5" customHeight="1" x14ac:dyDescent="0.2">
      <c r="A16" s="760" t="s">
        <v>110</v>
      </c>
      <c r="B16" s="761" t="s">
        <v>164</v>
      </c>
      <c r="C16" s="704" t="s">
        <v>75</v>
      </c>
      <c r="D16" s="705" t="s">
        <v>50</v>
      </c>
      <c r="E16" s="762"/>
      <c r="F16" s="704" t="s">
        <v>540</v>
      </c>
      <c r="G16" s="761" t="s">
        <v>636</v>
      </c>
      <c r="H16" s="763" t="s">
        <v>720</v>
      </c>
      <c r="I16" s="764" t="s">
        <v>721</v>
      </c>
      <c r="J16" s="765" t="s">
        <v>722</v>
      </c>
      <c r="K16" s="766" t="s">
        <v>723</v>
      </c>
      <c r="L16" s="767" t="s">
        <v>724</v>
      </c>
      <c r="M16" s="768" t="s">
        <v>722</v>
      </c>
      <c r="N16" s="769" t="s">
        <v>725</v>
      </c>
      <c r="O16" s="705" t="s">
        <v>52</v>
      </c>
      <c r="P16" s="704" t="s">
        <v>726</v>
      </c>
      <c r="Q16" s="704" t="s">
        <v>727</v>
      </c>
      <c r="R16" s="704" t="s">
        <v>728</v>
      </c>
      <c r="S16" s="704" t="s">
        <v>729</v>
      </c>
      <c r="T16" s="703" t="s">
        <v>894</v>
      </c>
      <c r="U16" s="770" t="s">
        <v>730</v>
      </c>
      <c r="V16" s="771" t="s">
        <v>731</v>
      </c>
      <c r="W16" s="772" t="s">
        <v>732</v>
      </c>
      <c r="X16" s="773" t="s">
        <v>733</v>
      </c>
      <c r="Y16" s="773" t="s">
        <v>757</v>
      </c>
      <c r="Z16" s="774" t="s">
        <v>374</v>
      </c>
      <c r="AB16" s="426"/>
    </row>
    <row r="17" spans="1:28" s="702" customFormat="1" x14ac:dyDescent="0.2">
      <c r="A17" s="775"/>
      <c r="B17" s="776"/>
      <c r="C17" s="777"/>
      <c r="D17" s="778"/>
      <c r="E17" s="596"/>
      <c r="F17" s="779"/>
      <c r="G17" s="780"/>
      <c r="H17" s="781"/>
      <c r="I17" s="782"/>
      <c r="J17" s="792"/>
      <c r="K17" s="783"/>
      <c r="L17" s="784"/>
      <c r="M17" s="785"/>
      <c r="N17" s="786"/>
      <c r="O17" s="1116"/>
      <c r="P17" s="779"/>
      <c r="Q17" s="779"/>
      <c r="R17" s="779"/>
      <c r="S17" s="779"/>
      <c r="T17" s="787">
        <f t="shared" ref="T17:T47" si="0">SUM(P17:S17)</f>
        <v>0</v>
      </c>
      <c r="U17" s="1148"/>
      <c r="V17" s="788"/>
      <c r="W17" s="1019"/>
      <c r="X17" s="396"/>
      <c r="Y17" s="396"/>
      <c r="Z17" s="789">
        <f t="shared" ref="Z17:Z47" si="1">IF(SUM(W17:Y17)=F17,SUM(W17:Y17),FALSE)</f>
        <v>0</v>
      </c>
      <c r="AB17" s="426"/>
    </row>
    <row r="18" spans="1:28" x14ac:dyDescent="0.2">
      <c r="A18" s="790"/>
      <c r="B18" s="776"/>
      <c r="C18" s="409"/>
      <c r="D18" s="778"/>
      <c r="E18" s="596"/>
      <c r="F18" s="779"/>
      <c r="G18" s="791"/>
      <c r="H18" s="781"/>
      <c r="I18" s="782"/>
      <c r="J18" s="792"/>
      <c r="K18" s="783"/>
      <c r="L18" s="784"/>
      <c r="M18" s="785"/>
      <c r="N18" s="786"/>
      <c r="O18" s="1116"/>
      <c r="P18" s="779"/>
      <c r="Q18" s="779"/>
      <c r="R18" s="779"/>
      <c r="S18" s="779"/>
      <c r="T18" s="787">
        <f t="shared" si="0"/>
        <v>0</v>
      </c>
      <c r="U18" s="1148"/>
      <c r="V18" s="793"/>
      <c r="W18" s="1019"/>
      <c r="X18" s="396"/>
      <c r="Y18" s="396"/>
      <c r="Z18" s="789">
        <f t="shared" si="1"/>
        <v>0</v>
      </c>
    </row>
    <row r="19" spans="1:28" x14ac:dyDescent="0.2">
      <c r="A19" s="790"/>
      <c r="B19" s="776"/>
      <c r="C19" s="409"/>
      <c r="D19" s="778"/>
      <c r="E19" s="596"/>
      <c r="F19" s="779"/>
      <c r="G19" s="791"/>
      <c r="H19" s="781"/>
      <c r="I19" s="782"/>
      <c r="J19" s="792"/>
      <c r="K19" s="783"/>
      <c r="L19" s="784"/>
      <c r="M19" s="785"/>
      <c r="N19" s="786"/>
      <c r="O19" s="1116"/>
      <c r="P19" s="779"/>
      <c r="Q19" s="779"/>
      <c r="R19" s="779"/>
      <c r="S19" s="779"/>
      <c r="T19" s="787">
        <f t="shared" si="0"/>
        <v>0</v>
      </c>
      <c r="U19" s="1148"/>
      <c r="V19" s="793"/>
      <c r="W19" s="1019"/>
      <c r="X19" s="396"/>
      <c r="Y19" s="396"/>
      <c r="Z19" s="789">
        <f t="shared" si="1"/>
        <v>0</v>
      </c>
    </row>
    <row r="20" spans="1:28" x14ac:dyDescent="0.2">
      <c r="A20" s="790"/>
      <c r="B20" s="776"/>
      <c r="C20" s="409"/>
      <c r="D20" s="778"/>
      <c r="E20" s="596"/>
      <c r="F20" s="779"/>
      <c r="G20" s="791"/>
      <c r="H20" s="781"/>
      <c r="I20" s="782"/>
      <c r="J20" s="792"/>
      <c r="K20" s="783"/>
      <c r="L20" s="784"/>
      <c r="M20" s="785"/>
      <c r="N20" s="786"/>
      <c r="O20" s="1116"/>
      <c r="P20" s="779"/>
      <c r="Q20" s="779"/>
      <c r="R20" s="779"/>
      <c r="S20" s="779"/>
      <c r="T20" s="787">
        <f>SUM(P20:S20)</f>
        <v>0</v>
      </c>
      <c r="U20" s="1148"/>
      <c r="V20" s="793"/>
      <c r="W20" s="1019"/>
      <c r="X20" s="396"/>
      <c r="Y20" s="396"/>
      <c r="Z20" s="789">
        <f t="shared" si="1"/>
        <v>0</v>
      </c>
    </row>
    <row r="21" spans="1:28" x14ac:dyDescent="0.2">
      <c r="A21" s="790"/>
      <c r="B21" s="776"/>
      <c r="C21" s="409"/>
      <c r="D21" s="778"/>
      <c r="E21" s="596"/>
      <c r="F21" s="779"/>
      <c r="G21" s="791"/>
      <c r="H21" s="781"/>
      <c r="I21" s="782"/>
      <c r="J21" s="792"/>
      <c r="K21" s="783"/>
      <c r="L21" s="784"/>
      <c r="M21" s="785"/>
      <c r="N21" s="786"/>
      <c r="O21" s="1116"/>
      <c r="P21" s="779"/>
      <c r="Q21" s="779"/>
      <c r="R21" s="779"/>
      <c r="S21" s="779"/>
      <c r="T21" s="787">
        <f t="shared" ref="T21:T26" si="2">SUM(P21:S21)</f>
        <v>0</v>
      </c>
      <c r="U21" s="1148"/>
      <c r="V21" s="793"/>
      <c r="W21" s="1019"/>
      <c r="X21" s="396"/>
      <c r="Y21" s="396"/>
      <c r="Z21" s="789">
        <f t="shared" si="1"/>
        <v>0</v>
      </c>
    </row>
    <row r="22" spans="1:28" x14ac:dyDescent="0.2">
      <c r="A22" s="790"/>
      <c r="B22" s="776"/>
      <c r="C22" s="409"/>
      <c r="D22" s="778"/>
      <c r="E22" s="596"/>
      <c r="F22" s="779"/>
      <c r="G22" s="791"/>
      <c r="H22" s="781"/>
      <c r="I22" s="782"/>
      <c r="J22" s="792"/>
      <c r="K22" s="783"/>
      <c r="L22" s="784"/>
      <c r="M22" s="785"/>
      <c r="N22" s="786"/>
      <c r="O22" s="1116"/>
      <c r="P22" s="779"/>
      <c r="Q22" s="779"/>
      <c r="R22" s="779"/>
      <c r="S22" s="779"/>
      <c r="T22" s="787">
        <f t="shared" si="2"/>
        <v>0</v>
      </c>
      <c r="U22" s="1148"/>
      <c r="V22" s="793"/>
      <c r="W22" s="1019"/>
      <c r="X22" s="396"/>
      <c r="Y22" s="396"/>
      <c r="Z22" s="789">
        <f t="shared" si="1"/>
        <v>0</v>
      </c>
    </row>
    <row r="23" spans="1:28" x14ac:dyDescent="0.2">
      <c r="A23" s="790"/>
      <c r="B23" s="776"/>
      <c r="C23" s="409"/>
      <c r="D23" s="778"/>
      <c r="E23" s="596"/>
      <c r="F23" s="779"/>
      <c r="G23" s="791"/>
      <c r="H23" s="781"/>
      <c r="I23" s="782"/>
      <c r="J23" s="792"/>
      <c r="K23" s="783"/>
      <c r="L23" s="784"/>
      <c r="M23" s="785"/>
      <c r="N23" s="786"/>
      <c r="O23" s="1116"/>
      <c r="P23" s="779"/>
      <c r="Q23" s="779"/>
      <c r="R23" s="779"/>
      <c r="S23" s="779"/>
      <c r="T23" s="787">
        <f t="shared" si="2"/>
        <v>0</v>
      </c>
      <c r="U23" s="1148"/>
      <c r="V23" s="793"/>
      <c r="W23" s="1019"/>
      <c r="X23" s="396"/>
      <c r="Y23" s="396"/>
      <c r="Z23" s="789">
        <f t="shared" si="1"/>
        <v>0</v>
      </c>
    </row>
    <row r="24" spans="1:28" x14ac:dyDescent="0.2">
      <c r="A24" s="790"/>
      <c r="B24" s="776"/>
      <c r="C24" s="409"/>
      <c r="D24" s="778"/>
      <c r="E24" s="596"/>
      <c r="F24" s="779"/>
      <c r="G24" s="791"/>
      <c r="H24" s="781"/>
      <c r="I24" s="782"/>
      <c r="J24" s="792"/>
      <c r="K24" s="783"/>
      <c r="L24" s="784"/>
      <c r="M24" s="785"/>
      <c r="N24" s="786"/>
      <c r="O24" s="1116"/>
      <c r="P24" s="779"/>
      <c r="Q24" s="779"/>
      <c r="R24" s="779"/>
      <c r="S24" s="779"/>
      <c r="T24" s="787">
        <f t="shared" si="2"/>
        <v>0</v>
      </c>
      <c r="U24" s="1148"/>
      <c r="V24" s="793"/>
      <c r="W24" s="1019"/>
      <c r="X24" s="396"/>
      <c r="Y24" s="396"/>
      <c r="Z24" s="789">
        <f t="shared" si="1"/>
        <v>0</v>
      </c>
    </row>
    <row r="25" spans="1:28" x14ac:dyDescent="0.2">
      <c r="A25" s="790"/>
      <c r="B25" s="776"/>
      <c r="C25" s="409"/>
      <c r="D25" s="778"/>
      <c r="E25" s="596"/>
      <c r="F25" s="779"/>
      <c r="G25" s="791"/>
      <c r="H25" s="781"/>
      <c r="I25" s="782"/>
      <c r="J25" s="792"/>
      <c r="K25" s="783"/>
      <c r="L25" s="784"/>
      <c r="M25" s="785"/>
      <c r="N25" s="786"/>
      <c r="O25" s="1116"/>
      <c r="P25" s="779"/>
      <c r="Q25" s="779"/>
      <c r="R25" s="779"/>
      <c r="S25" s="779"/>
      <c r="T25" s="787">
        <f t="shared" si="2"/>
        <v>0</v>
      </c>
      <c r="U25" s="1148"/>
      <c r="V25" s="793"/>
      <c r="W25" s="1019"/>
      <c r="X25" s="396"/>
      <c r="Y25" s="396"/>
      <c r="Z25" s="789">
        <f t="shared" si="1"/>
        <v>0</v>
      </c>
    </row>
    <row r="26" spans="1:28" x14ac:dyDescent="0.2">
      <c r="A26" s="790"/>
      <c r="B26" s="776"/>
      <c r="C26" s="409"/>
      <c r="D26" s="778"/>
      <c r="E26" s="596"/>
      <c r="F26" s="779"/>
      <c r="G26" s="791"/>
      <c r="H26" s="781"/>
      <c r="I26" s="782"/>
      <c r="J26" s="792"/>
      <c r="K26" s="783"/>
      <c r="L26" s="784"/>
      <c r="M26" s="785"/>
      <c r="N26" s="786"/>
      <c r="O26" s="1116"/>
      <c r="P26" s="779"/>
      <c r="Q26" s="779"/>
      <c r="R26" s="779"/>
      <c r="S26" s="779"/>
      <c r="T26" s="787">
        <f t="shared" si="2"/>
        <v>0</v>
      </c>
      <c r="U26" s="1148"/>
      <c r="V26" s="793"/>
      <c r="W26" s="1019"/>
      <c r="X26" s="396"/>
      <c r="Y26" s="396"/>
      <c r="Z26" s="789">
        <f t="shared" si="1"/>
        <v>0</v>
      </c>
    </row>
    <row r="27" spans="1:28" x14ac:dyDescent="0.2">
      <c r="A27" s="790"/>
      <c r="B27" s="776"/>
      <c r="C27" s="409"/>
      <c r="D27" s="778"/>
      <c r="E27" s="596"/>
      <c r="F27" s="779"/>
      <c r="G27" s="791"/>
      <c r="H27" s="781"/>
      <c r="I27" s="782"/>
      <c r="J27" s="792"/>
      <c r="K27" s="783"/>
      <c r="L27" s="784"/>
      <c r="M27" s="785"/>
      <c r="N27" s="786"/>
      <c r="O27" s="1116"/>
      <c r="P27" s="779"/>
      <c r="Q27" s="779"/>
      <c r="R27" s="779"/>
      <c r="S27" s="779"/>
      <c r="T27" s="787">
        <f>SUM(P27:S27)</f>
        <v>0</v>
      </c>
      <c r="U27" s="1148"/>
      <c r="V27" s="793"/>
      <c r="W27" s="1019"/>
      <c r="X27" s="396"/>
      <c r="Y27" s="396"/>
      <c r="Z27" s="789">
        <f t="shared" si="1"/>
        <v>0</v>
      </c>
    </row>
    <row r="28" spans="1:28" x14ac:dyDescent="0.2">
      <c r="A28" s="790"/>
      <c r="B28" s="776"/>
      <c r="C28" s="409"/>
      <c r="D28" s="778"/>
      <c r="E28" s="596"/>
      <c r="F28" s="779"/>
      <c r="G28" s="791"/>
      <c r="H28" s="781"/>
      <c r="I28" s="782"/>
      <c r="J28" s="792"/>
      <c r="K28" s="783"/>
      <c r="L28" s="784"/>
      <c r="M28" s="785"/>
      <c r="N28" s="786"/>
      <c r="O28" s="1116"/>
      <c r="P28" s="779"/>
      <c r="Q28" s="779"/>
      <c r="R28" s="779"/>
      <c r="S28" s="779"/>
      <c r="T28" s="787">
        <f t="shared" si="0"/>
        <v>0</v>
      </c>
      <c r="U28" s="1148"/>
      <c r="V28" s="793"/>
      <c r="W28" s="1019"/>
      <c r="X28" s="396"/>
      <c r="Y28" s="396"/>
      <c r="Z28" s="789">
        <f t="shared" si="1"/>
        <v>0</v>
      </c>
    </row>
    <row r="29" spans="1:28" x14ac:dyDescent="0.2">
      <c r="A29" s="790"/>
      <c r="B29" s="776"/>
      <c r="C29" s="409"/>
      <c r="D29" s="778"/>
      <c r="E29" s="596"/>
      <c r="F29" s="779"/>
      <c r="G29" s="791"/>
      <c r="H29" s="781"/>
      <c r="I29" s="782"/>
      <c r="J29" s="792"/>
      <c r="K29" s="783"/>
      <c r="L29" s="784"/>
      <c r="M29" s="785"/>
      <c r="N29" s="786"/>
      <c r="O29" s="1116"/>
      <c r="P29" s="779"/>
      <c r="Q29" s="779"/>
      <c r="R29" s="779"/>
      <c r="S29" s="779"/>
      <c r="T29" s="787">
        <f t="shared" ref="T29:T46" si="3">SUM(P29:S29)</f>
        <v>0</v>
      </c>
      <c r="U29" s="1148"/>
      <c r="V29" s="793"/>
      <c r="W29" s="1131"/>
      <c r="X29" s="396"/>
      <c r="Y29" s="396"/>
      <c r="Z29" s="789">
        <f t="shared" ref="Z29:Z46" si="4">IF(SUM(W29:Y29)=F29,SUM(W29:Y29),FALSE)</f>
        <v>0</v>
      </c>
    </row>
    <row r="30" spans="1:28" x14ac:dyDescent="0.2">
      <c r="A30" s="790"/>
      <c r="B30" s="776"/>
      <c r="C30" s="409"/>
      <c r="D30" s="778"/>
      <c r="E30" s="596"/>
      <c r="F30" s="779"/>
      <c r="G30" s="791"/>
      <c r="H30" s="781"/>
      <c r="I30" s="782"/>
      <c r="J30" s="792"/>
      <c r="K30" s="783"/>
      <c r="L30" s="784"/>
      <c r="M30" s="785"/>
      <c r="N30" s="786"/>
      <c r="O30" s="1116"/>
      <c r="P30" s="779"/>
      <c r="Q30" s="779"/>
      <c r="R30" s="779"/>
      <c r="S30" s="779"/>
      <c r="T30" s="787">
        <f t="shared" si="3"/>
        <v>0</v>
      </c>
      <c r="U30" s="1148"/>
      <c r="V30" s="793"/>
      <c r="W30" s="1131"/>
      <c r="X30" s="396"/>
      <c r="Y30" s="396"/>
      <c r="Z30" s="789">
        <f t="shared" si="4"/>
        <v>0</v>
      </c>
    </row>
    <row r="31" spans="1:28" x14ac:dyDescent="0.2">
      <c r="A31" s="790"/>
      <c r="B31" s="776"/>
      <c r="C31" s="409"/>
      <c r="D31" s="778"/>
      <c r="E31" s="596"/>
      <c r="F31" s="779"/>
      <c r="G31" s="791"/>
      <c r="H31" s="781"/>
      <c r="I31" s="782"/>
      <c r="J31" s="792"/>
      <c r="K31" s="783"/>
      <c r="L31" s="784"/>
      <c r="M31" s="785"/>
      <c r="N31" s="786"/>
      <c r="O31" s="1116"/>
      <c r="P31" s="779"/>
      <c r="Q31" s="779"/>
      <c r="R31" s="779"/>
      <c r="S31" s="779"/>
      <c r="T31" s="787">
        <f t="shared" si="3"/>
        <v>0</v>
      </c>
      <c r="U31" s="1148"/>
      <c r="V31" s="793"/>
      <c r="W31" s="1131"/>
      <c r="X31" s="396"/>
      <c r="Y31" s="396"/>
      <c r="Z31" s="789">
        <f t="shared" si="4"/>
        <v>0</v>
      </c>
    </row>
    <row r="32" spans="1:28" x14ac:dyDescent="0.2">
      <c r="A32" s="790"/>
      <c r="B32" s="776"/>
      <c r="C32" s="409"/>
      <c r="D32" s="778"/>
      <c r="E32" s="596"/>
      <c r="F32" s="779"/>
      <c r="G32" s="791"/>
      <c r="H32" s="781"/>
      <c r="I32" s="782"/>
      <c r="J32" s="792"/>
      <c r="K32" s="783"/>
      <c r="L32" s="784"/>
      <c r="M32" s="785"/>
      <c r="N32" s="786"/>
      <c r="O32" s="1116"/>
      <c r="P32" s="779"/>
      <c r="Q32" s="779"/>
      <c r="R32" s="779"/>
      <c r="S32" s="779"/>
      <c r="T32" s="787">
        <f t="shared" si="3"/>
        <v>0</v>
      </c>
      <c r="U32" s="1148"/>
      <c r="V32" s="793"/>
      <c r="W32" s="1131"/>
      <c r="X32" s="396"/>
      <c r="Y32" s="396"/>
      <c r="Z32" s="789">
        <f t="shared" si="4"/>
        <v>0</v>
      </c>
    </row>
    <row r="33" spans="1:26" x14ac:dyDescent="0.2">
      <c r="A33" s="790"/>
      <c r="B33" s="776"/>
      <c r="C33" s="409"/>
      <c r="D33" s="778"/>
      <c r="E33" s="596"/>
      <c r="F33" s="779"/>
      <c r="G33" s="791"/>
      <c r="H33" s="781"/>
      <c r="I33" s="782"/>
      <c r="J33" s="792"/>
      <c r="K33" s="783"/>
      <c r="L33" s="784"/>
      <c r="M33" s="785"/>
      <c r="N33" s="786"/>
      <c r="O33" s="1116"/>
      <c r="P33" s="779"/>
      <c r="Q33" s="779"/>
      <c r="R33" s="779"/>
      <c r="S33" s="779"/>
      <c r="T33" s="787">
        <f t="shared" si="3"/>
        <v>0</v>
      </c>
      <c r="U33" s="1148"/>
      <c r="V33" s="793"/>
      <c r="W33" s="1131"/>
      <c r="X33" s="396"/>
      <c r="Y33" s="396"/>
      <c r="Z33" s="789">
        <f t="shared" si="4"/>
        <v>0</v>
      </c>
    </row>
    <row r="34" spans="1:26" x14ac:dyDescent="0.2">
      <c r="A34" s="790"/>
      <c r="B34" s="776"/>
      <c r="C34" s="409"/>
      <c r="D34" s="778"/>
      <c r="E34" s="596"/>
      <c r="F34" s="779"/>
      <c r="G34" s="791"/>
      <c r="H34" s="781"/>
      <c r="I34" s="782"/>
      <c r="J34" s="792"/>
      <c r="K34" s="783"/>
      <c r="L34" s="784"/>
      <c r="M34" s="785"/>
      <c r="N34" s="786"/>
      <c r="O34" s="1116"/>
      <c r="P34" s="779"/>
      <c r="Q34" s="779"/>
      <c r="R34" s="779"/>
      <c r="S34" s="779"/>
      <c r="T34" s="787">
        <f t="shared" si="3"/>
        <v>0</v>
      </c>
      <c r="U34" s="1148"/>
      <c r="V34" s="793"/>
      <c r="W34" s="1131"/>
      <c r="X34" s="396"/>
      <c r="Y34" s="396"/>
      <c r="Z34" s="789">
        <f t="shared" si="4"/>
        <v>0</v>
      </c>
    </row>
    <row r="35" spans="1:26" x14ac:dyDescent="0.2">
      <c r="A35" s="790"/>
      <c r="B35" s="776"/>
      <c r="C35" s="409"/>
      <c r="D35" s="778"/>
      <c r="E35" s="596"/>
      <c r="F35" s="779"/>
      <c r="G35" s="791"/>
      <c r="H35" s="781"/>
      <c r="I35" s="782"/>
      <c r="J35" s="792"/>
      <c r="K35" s="783"/>
      <c r="L35" s="784"/>
      <c r="M35" s="785"/>
      <c r="N35" s="786"/>
      <c r="O35" s="1116"/>
      <c r="P35" s="779"/>
      <c r="Q35" s="779"/>
      <c r="R35" s="779"/>
      <c r="S35" s="779"/>
      <c r="T35" s="787">
        <f t="shared" si="3"/>
        <v>0</v>
      </c>
      <c r="U35" s="1148"/>
      <c r="V35" s="793"/>
      <c r="W35" s="1131"/>
      <c r="X35" s="396"/>
      <c r="Y35" s="396"/>
      <c r="Z35" s="789">
        <f t="shared" si="4"/>
        <v>0</v>
      </c>
    </row>
    <row r="36" spans="1:26" x14ac:dyDescent="0.2">
      <c r="A36" s="790"/>
      <c r="B36" s="776"/>
      <c r="C36" s="409"/>
      <c r="D36" s="778"/>
      <c r="E36" s="596"/>
      <c r="F36" s="779"/>
      <c r="G36" s="791"/>
      <c r="H36" s="781"/>
      <c r="I36" s="782"/>
      <c r="J36" s="792"/>
      <c r="K36" s="783"/>
      <c r="L36" s="784"/>
      <c r="M36" s="785"/>
      <c r="N36" s="786"/>
      <c r="O36" s="1116"/>
      <c r="P36" s="779"/>
      <c r="Q36" s="779"/>
      <c r="R36" s="779"/>
      <c r="S36" s="779"/>
      <c r="T36" s="787">
        <f t="shared" si="3"/>
        <v>0</v>
      </c>
      <c r="U36" s="1148"/>
      <c r="V36" s="793"/>
      <c r="W36" s="1131"/>
      <c r="X36" s="396"/>
      <c r="Y36" s="396"/>
      <c r="Z36" s="789">
        <f t="shared" si="4"/>
        <v>0</v>
      </c>
    </row>
    <row r="37" spans="1:26" x14ac:dyDescent="0.2">
      <c r="A37" s="790"/>
      <c r="B37" s="776"/>
      <c r="C37" s="409"/>
      <c r="D37" s="778"/>
      <c r="E37" s="596"/>
      <c r="F37" s="779"/>
      <c r="G37" s="791"/>
      <c r="H37" s="781"/>
      <c r="I37" s="782"/>
      <c r="J37" s="792"/>
      <c r="K37" s="783"/>
      <c r="L37" s="784"/>
      <c r="M37" s="785"/>
      <c r="N37" s="786"/>
      <c r="O37" s="1116"/>
      <c r="P37" s="779"/>
      <c r="Q37" s="779"/>
      <c r="R37" s="779"/>
      <c r="S37" s="779"/>
      <c r="T37" s="787">
        <f t="shared" si="3"/>
        <v>0</v>
      </c>
      <c r="U37" s="1148"/>
      <c r="V37" s="793"/>
      <c r="W37" s="1131"/>
      <c r="X37" s="396"/>
      <c r="Y37" s="396"/>
      <c r="Z37" s="789">
        <f t="shared" si="4"/>
        <v>0</v>
      </c>
    </row>
    <row r="38" spans="1:26" x14ac:dyDescent="0.2">
      <c r="A38" s="790"/>
      <c r="B38" s="776"/>
      <c r="C38" s="409"/>
      <c r="D38" s="778"/>
      <c r="E38" s="596"/>
      <c r="F38" s="779"/>
      <c r="G38" s="791"/>
      <c r="H38" s="781"/>
      <c r="I38" s="782"/>
      <c r="J38" s="792"/>
      <c r="K38" s="783"/>
      <c r="L38" s="784"/>
      <c r="M38" s="785"/>
      <c r="N38" s="786"/>
      <c r="O38" s="1116"/>
      <c r="P38" s="779"/>
      <c r="Q38" s="779"/>
      <c r="R38" s="779"/>
      <c r="S38" s="779"/>
      <c r="T38" s="787">
        <f t="shared" si="3"/>
        <v>0</v>
      </c>
      <c r="U38" s="1148"/>
      <c r="V38" s="793"/>
      <c r="W38" s="1131"/>
      <c r="X38" s="396"/>
      <c r="Y38" s="396"/>
      <c r="Z38" s="789">
        <f t="shared" si="4"/>
        <v>0</v>
      </c>
    </row>
    <row r="39" spans="1:26" x14ac:dyDescent="0.2">
      <c r="A39" s="790"/>
      <c r="B39" s="776"/>
      <c r="C39" s="409"/>
      <c r="D39" s="778"/>
      <c r="E39" s="596"/>
      <c r="F39" s="779"/>
      <c r="G39" s="791"/>
      <c r="H39" s="781"/>
      <c r="I39" s="782"/>
      <c r="J39" s="792"/>
      <c r="K39" s="783"/>
      <c r="L39" s="784"/>
      <c r="M39" s="785"/>
      <c r="N39" s="786"/>
      <c r="O39" s="1116"/>
      <c r="P39" s="779"/>
      <c r="Q39" s="779"/>
      <c r="R39" s="779"/>
      <c r="S39" s="779"/>
      <c r="T39" s="787">
        <f t="shared" si="3"/>
        <v>0</v>
      </c>
      <c r="U39" s="1148"/>
      <c r="V39" s="793"/>
      <c r="W39" s="1131"/>
      <c r="X39" s="396"/>
      <c r="Y39" s="396"/>
      <c r="Z39" s="789">
        <f t="shared" si="4"/>
        <v>0</v>
      </c>
    </row>
    <row r="40" spans="1:26" x14ac:dyDescent="0.2">
      <c r="A40" s="790"/>
      <c r="B40" s="776"/>
      <c r="C40" s="409"/>
      <c r="D40" s="778"/>
      <c r="E40" s="596"/>
      <c r="F40" s="779"/>
      <c r="G40" s="791"/>
      <c r="H40" s="781"/>
      <c r="I40" s="782"/>
      <c r="J40" s="792"/>
      <c r="K40" s="783"/>
      <c r="L40" s="784"/>
      <c r="M40" s="785"/>
      <c r="N40" s="786"/>
      <c r="O40" s="1116"/>
      <c r="P40" s="779"/>
      <c r="Q40" s="779"/>
      <c r="R40" s="779"/>
      <c r="S40" s="779"/>
      <c r="T40" s="787">
        <f t="shared" si="3"/>
        <v>0</v>
      </c>
      <c r="U40" s="1148"/>
      <c r="V40" s="793"/>
      <c r="W40" s="1131"/>
      <c r="X40" s="396"/>
      <c r="Y40" s="396"/>
      <c r="Z40" s="789">
        <f t="shared" si="4"/>
        <v>0</v>
      </c>
    </row>
    <row r="41" spans="1:26" x14ac:dyDescent="0.2">
      <c r="A41" s="790"/>
      <c r="B41" s="776"/>
      <c r="C41" s="409"/>
      <c r="D41" s="778"/>
      <c r="E41" s="596"/>
      <c r="F41" s="779"/>
      <c r="G41" s="791"/>
      <c r="H41" s="781"/>
      <c r="I41" s="782"/>
      <c r="J41" s="792"/>
      <c r="K41" s="783"/>
      <c r="L41" s="784"/>
      <c r="M41" s="785"/>
      <c r="N41" s="786"/>
      <c r="O41" s="1116"/>
      <c r="P41" s="779"/>
      <c r="Q41" s="779"/>
      <c r="R41" s="779"/>
      <c r="S41" s="779"/>
      <c r="T41" s="787">
        <f t="shared" si="3"/>
        <v>0</v>
      </c>
      <c r="U41" s="1148"/>
      <c r="V41" s="793"/>
      <c r="W41" s="1131"/>
      <c r="X41" s="396"/>
      <c r="Y41" s="396"/>
      <c r="Z41" s="789">
        <f t="shared" si="4"/>
        <v>0</v>
      </c>
    </row>
    <row r="42" spans="1:26" x14ac:dyDescent="0.2">
      <c r="A42" s="790"/>
      <c r="B42" s="776"/>
      <c r="C42" s="409"/>
      <c r="D42" s="778"/>
      <c r="E42" s="596"/>
      <c r="F42" s="779"/>
      <c r="G42" s="791"/>
      <c r="H42" s="781"/>
      <c r="I42" s="782"/>
      <c r="J42" s="792"/>
      <c r="K42" s="783"/>
      <c r="L42" s="784"/>
      <c r="M42" s="785"/>
      <c r="N42" s="786"/>
      <c r="O42" s="1116"/>
      <c r="P42" s="779"/>
      <c r="Q42" s="779"/>
      <c r="R42" s="779"/>
      <c r="S42" s="779"/>
      <c r="T42" s="787">
        <f t="shared" si="3"/>
        <v>0</v>
      </c>
      <c r="U42" s="1148"/>
      <c r="V42" s="793"/>
      <c r="W42" s="1131"/>
      <c r="X42" s="396"/>
      <c r="Y42" s="396"/>
      <c r="Z42" s="789">
        <f t="shared" si="4"/>
        <v>0</v>
      </c>
    </row>
    <row r="43" spans="1:26" x14ac:dyDescent="0.2">
      <c r="A43" s="790"/>
      <c r="B43" s="776"/>
      <c r="C43" s="409"/>
      <c r="D43" s="778"/>
      <c r="E43" s="596"/>
      <c r="F43" s="779"/>
      <c r="G43" s="791"/>
      <c r="H43" s="781"/>
      <c r="I43" s="782"/>
      <c r="J43" s="792"/>
      <c r="K43" s="783"/>
      <c r="L43" s="784"/>
      <c r="M43" s="785"/>
      <c r="N43" s="786"/>
      <c r="O43" s="1116"/>
      <c r="P43" s="779"/>
      <c r="Q43" s="779"/>
      <c r="R43" s="779"/>
      <c r="S43" s="779"/>
      <c r="T43" s="787">
        <f t="shared" si="3"/>
        <v>0</v>
      </c>
      <c r="U43" s="1148"/>
      <c r="V43" s="793"/>
      <c r="W43" s="1131"/>
      <c r="X43" s="396"/>
      <c r="Y43" s="396"/>
      <c r="Z43" s="789">
        <f t="shared" si="4"/>
        <v>0</v>
      </c>
    </row>
    <row r="44" spans="1:26" x14ac:dyDescent="0.2">
      <c r="A44" s="790"/>
      <c r="B44" s="776"/>
      <c r="C44" s="409"/>
      <c r="D44" s="778"/>
      <c r="E44" s="596"/>
      <c r="F44" s="779"/>
      <c r="G44" s="791"/>
      <c r="H44" s="781"/>
      <c r="I44" s="782"/>
      <c r="J44" s="792"/>
      <c r="K44" s="783"/>
      <c r="L44" s="784"/>
      <c r="M44" s="785"/>
      <c r="N44" s="786"/>
      <c r="O44" s="1116"/>
      <c r="P44" s="779"/>
      <c r="Q44" s="779"/>
      <c r="R44" s="779"/>
      <c r="S44" s="779"/>
      <c r="T44" s="787">
        <f t="shared" si="3"/>
        <v>0</v>
      </c>
      <c r="U44" s="1148"/>
      <c r="V44" s="793"/>
      <c r="W44" s="1131"/>
      <c r="X44" s="396"/>
      <c r="Y44" s="396"/>
      <c r="Z44" s="789">
        <f t="shared" si="4"/>
        <v>0</v>
      </c>
    </row>
    <row r="45" spans="1:26" x14ac:dyDescent="0.2">
      <c r="A45" s="790"/>
      <c r="B45" s="776"/>
      <c r="C45" s="409"/>
      <c r="D45" s="778"/>
      <c r="E45" s="596"/>
      <c r="F45" s="779"/>
      <c r="G45" s="791"/>
      <c r="H45" s="781"/>
      <c r="I45" s="782"/>
      <c r="J45" s="792"/>
      <c r="K45" s="783"/>
      <c r="L45" s="784"/>
      <c r="M45" s="785"/>
      <c r="N45" s="786"/>
      <c r="O45" s="1116"/>
      <c r="P45" s="779"/>
      <c r="Q45" s="779"/>
      <c r="R45" s="779"/>
      <c r="S45" s="779"/>
      <c r="T45" s="787">
        <f t="shared" si="3"/>
        <v>0</v>
      </c>
      <c r="U45" s="1148"/>
      <c r="V45" s="793"/>
      <c r="W45" s="1131"/>
      <c r="X45" s="396"/>
      <c r="Y45" s="396"/>
      <c r="Z45" s="789">
        <f t="shared" si="4"/>
        <v>0</v>
      </c>
    </row>
    <row r="46" spans="1:26" x14ac:dyDescent="0.2">
      <c r="A46" s="790"/>
      <c r="B46" s="776"/>
      <c r="C46" s="409"/>
      <c r="D46" s="778"/>
      <c r="E46" s="596"/>
      <c r="F46" s="779"/>
      <c r="G46" s="791"/>
      <c r="H46" s="781"/>
      <c r="I46" s="782"/>
      <c r="J46" s="792"/>
      <c r="K46" s="783"/>
      <c r="L46" s="784"/>
      <c r="M46" s="785"/>
      <c r="N46" s="786"/>
      <c r="O46" s="1116"/>
      <c r="P46" s="779"/>
      <c r="Q46" s="779"/>
      <c r="R46" s="779"/>
      <c r="S46" s="779"/>
      <c r="T46" s="787">
        <f t="shared" si="3"/>
        <v>0</v>
      </c>
      <c r="U46" s="1148"/>
      <c r="V46" s="793"/>
      <c r="W46" s="1131"/>
      <c r="X46" s="396"/>
      <c r="Y46" s="396"/>
      <c r="Z46" s="789">
        <f t="shared" si="4"/>
        <v>0</v>
      </c>
    </row>
    <row r="47" spans="1:26" ht="15" customHeight="1" x14ac:dyDescent="0.2">
      <c r="A47" s="846"/>
      <c r="B47" s="699"/>
      <c r="C47" s="794"/>
      <c r="D47" s="795"/>
      <c r="E47" s="596"/>
      <c r="F47" s="789">
        <f>SUM(F17:F46)</f>
        <v>0</v>
      </c>
      <c r="G47" s="796"/>
      <c r="H47" s="847"/>
      <c r="I47" s="797"/>
      <c r="J47" s="797"/>
      <c r="K47" s="797"/>
      <c r="L47" s="797"/>
      <c r="M47" s="797"/>
      <c r="N47" s="794"/>
      <c r="O47" s="798"/>
      <c r="P47" s="789">
        <f>SUM(P17:P46)</f>
        <v>0</v>
      </c>
      <c r="Q47" s="789">
        <f>SUM(Q17:Q46)</f>
        <v>0</v>
      </c>
      <c r="R47" s="789">
        <f>SUM(R17:R46)</f>
        <v>0</v>
      </c>
      <c r="S47" s="789">
        <f>SUM(S17:S46)</f>
        <v>0</v>
      </c>
      <c r="T47" s="787">
        <f t="shared" si="0"/>
        <v>0</v>
      </c>
      <c r="U47" s="794"/>
      <c r="V47" s="799"/>
      <c r="W47" s="789">
        <f>SUM(W17:W46)</f>
        <v>0</v>
      </c>
      <c r="X47" s="789">
        <f>SUM(X17:X46)</f>
        <v>0</v>
      </c>
      <c r="Y47" s="789">
        <f>SUM(Y17:Y46)</f>
        <v>0</v>
      </c>
      <c r="Z47" s="789">
        <f t="shared" si="1"/>
        <v>0</v>
      </c>
    </row>
    <row r="48" spans="1:26" ht="15" customHeight="1" x14ac:dyDescent="0.2">
      <c r="H48" s="800"/>
    </row>
    <row r="49" spans="1:26" s="445" customFormat="1" ht="15" customHeight="1" x14ac:dyDescent="0.2">
      <c r="A49" s="1600"/>
      <c r="B49" s="1600"/>
      <c r="C49" s="1600"/>
      <c r="F49" s="1600"/>
      <c r="G49" s="1600"/>
      <c r="H49" s="1600"/>
      <c r="K49" s="1600"/>
      <c r="L49" s="1600"/>
      <c r="M49" s="801"/>
      <c r="N49" s="1017"/>
    </row>
    <row r="50" spans="1:26" s="445" customFormat="1" ht="15" customHeight="1" x14ac:dyDescent="0.2">
      <c r="A50" s="802" t="s">
        <v>162</v>
      </c>
      <c r="E50" s="803"/>
      <c r="F50" s="803" t="s">
        <v>192</v>
      </c>
      <c r="H50" s="612"/>
      <c r="K50" s="803" t="s">
        <v>142</v>
      </c>
      <c r="M50" s="804"/>
      <c r="N50" s="802" t="s">
        <v>148</v>
      </c>
    </row>
    <row r="51" spans="1:26" s="445" customFormat="1" ht="15" customHeight="1" thickBot="1" x14ac:dyDescent="0.25">
      <c r="A51" s="802"/>
      <c r="E51" s="803"/>
      <c r="F51" s="803"/>
      <c r="H51" s="612"/>
      <c r="K51" s="803"/>
      <c r="M51" s="804"/>
      <c r="N51" s="802"/>
    </row>
    <row r="52" spans="1:26" s="445" customFormat="1" ht="15" customHeight="1" thickBot="1" x14ac:dyDescent="0.25">
      <c r="A52" s="802"/>
      <c r="F52" s="1588" t="s">
        <v>858</v>
      </c>
      <c r="G52" s="1589"/>
      <c r="H52" s="1589"/>
      <c r="I52" s="1589"/>
      <c r="J52" s="1589"/>
      <c r="K52" s="1589"/>
      <c r="L52" s="1589"/>
      <c r="M52" s="1589"/>
      <c r="N52" s="1589"/>
      <c r="O52" s="1589"/>
      <c r="P52" s="1589"/>
      <c r="Q52" s="1590"/>
    </row>
    <row r="53" spans="1:26" s="445" customFormat="1" ht="15" customHeight="1" thickBot="1" x14ac:dyDescent="0.25">
      <c r="A53" s="802"/>
      <c r="F53" s="1601" t="s">
        <v>865</v>
      </c>
      <c r="G53" s="1602"/>
      <c r="H53" s="1602"/>
      <c r="I53" s="1602"/>
      <c r="J53" s="1602"/>
      <c r="K53" s="1602"/>
      <c r="L53" s="1602"/>
      <c r="M53" s="1602"/>
      <c r="N53" s="1602"/>
      <c r="O53" s="1602"/>
      <c r="P53" s="1602"/>
      <c r="Q53" s="1603"/>
      <c r="S53" s="1604" t="s">
        <v>1044</v>
      </c>
      <c r="T53" s="1610" t="s">
        <v>734</v>
      </c>
      <c r="U53" s="1611"/>
      <c r="V53" s="1612"/>
      <c r="W53" s="805" t="s">
        <v>889</v>
      </c>
      <c r="X53" s="806" t="s">
        <v>195</v>
      </c>
      <c r="Y53" s="806" t="s">
        <v>568</v>
      </c>
      <c r="Z53" s="807" t="s">
        <v>161</v>
      </c>
    </row>
    <row r="54" spans="1:26" s="445" customFormat="1" ht="15" customHeight="1" x14ac:dyDescent="0.2">
      <c r="A54" s="802"/>
      <c r="F54" s="1607" t="s">
        <v>866</v>
      </c>
      <c r="G54" s="1608"/>
      <c r="H54" s="1608"/>
      <c r="I54" s="1608"/>
      <c r="J54" s="1608"/>
      <c r="K54" s="1608"/>
      <c r="L54" s="1608"/>
      <c r="M54" s="1608"/>
      <c r="N54" s="1608"/>
      <c r="O54" s="1608"/>
      <c r="P54" s="1608"/>
      <c r="Q54" s="1609"/>
      <c r="S54" s="1605"/>
      <c r="T54" s="1613" t="s">
        <v>735</v>
      </c>
      <c r="U54" s="1613"/>
      <c r="V54" s="1614"/>
      <c r="W54" s="789">
        <f>SUMIFS($F$17:$F$46,$D$17:$D$46,W53)</f>
        <v>0</v>
      </c>
      <c r="X54" s="789">
        <f>SUMIFS($F$17:$F$46,$D$17:$D$46,X53)</f>
        <v>0</v>
      </c>
      <c r="Y54" s="789">
        <f>SUMIFS($F$17:$F$46,$D$17:$D$46,Y53)</f>
        <v>0</v>
      </c>
      <c r="Z54" s="808">
        <f t="shared" ref="Z54:Z58" si="5">SUM(W54:Y54)</f>
        <v>0</v>
      </c>
    </row>
    <row r="55" spans="1:26" s="445" customFormat="1" ht="15" customHeight="1" x14ac:dyDescent="0.2">
      <c r="A55" s="802"/>
      <c r="F55" s="1607" t="s">
        <v>867</v>
      </c>
      <c r="G55" s="1608"/>
      <c r="H55" s="1608"/>
      <c r="I55" s="1608"/>
      <c r="J55" s="1608"/>
      <c r="K55" s="1608"/>
      <c r="L55" s="1608"/>
      <c r="M55" s="1608"/>
      <c r="N55" s="1608"/>
      <c r="O55" s="1608"/>
      <c r="P55" s="1608"/>
      <c r="Q55" s="1609"/>
      <c r="S55" s="1605"/>
      <c r="T55" s="1615" t="s">
        <v>736</v>
      </c>
      <c r="U55" s="1615"/>
      <c r="V55" s="1616"/>
      <c r="W55" s="789">
        <f>SUMIFS($W$17:$W$46,$D$17:$D$46,W53)</f>
        <v>0</v>
      </c>
      <c r="X55" s="789">
        <f>SUMIFS($W$17:$W$46,$D$17:$D$46,X53)</f>
        <v>0</v>
      </c>
      <c r="Y55" s="789">
        <f>SUMIFS($W$17:$W$46,$D$17:$D$46,Y53)</f>
        <v>0</v>
      </c>
      <c r="Z55" s="809">
        <f t="shared" si="5"/>
        <v>0</v>
      </c>
    </row>
    <row r="56" spans="1:26" s="445" customFormat="1" ht="15" customHeight="1" x14ac:dyDescent="0.2">
      <c r="A56" s="802"/>
      <c r="F56" s="1607" t="s">
        <v>868</v>
      </c>
      <c r="G56" s="1608"/>
      <c r="H56" s="1608"/>
      <c r="I56" s="1608"/>
      <c r="J56" s="1608"/>
      <c r="K56" s="1608"/>
      <c r="L56" s="1608"/>
      <c r="M56" s="1608"/>
      <c r="N56" s="1608"/>
      <c r="O56" s="1608"/>
      <c r="P56" s="1608"/>
      <c r="Q56" s="1609"/>
      <c r="S56" s="1605"/>
      <c r="T56" s="1615" t="s">
        <v>737</v>
      </c>
      <c r="U56" s="1615"/>
      <c r="V56" s="1616"/>
      <c r="W56" s="789">
        <f>SUMIFS($X$17:$X$46,$D$17:$D$46,W53)</f>
        <v>0</v>
      </c>
      <c r="X56" s="789">
        <f>SUMIFS($X$17:$X$46,$D$17:$D$46,X53)</f>
        <v>0</v>
      </c>
      <c r="Y56" s="789">
        <f>SUMIFS($X$17:$X$46,$D$17:$D$46,Y53)</f>
        <v>0</v>
      </c>
      <c r="Z56" s="809">
        <f t="shared" si="5"/>
        <v>0</v>
      </c>
    </row>
    <row r="57" spans="1:26" s="445" customFormat="1" ht="15" customHeight="1" x14ac:dyDescent="0.2">
      <c r="A57" s="802"/>
      <c r="F57" s="1607" t="s">
        <v>869</v>
      </c>
      <c r="G57" s="1608"/>
      <c r="H57" s="1608"/>
      <c r="I57" s="1608"/>
      <c r="J57" s="1608"/>
      <c r="K57" s="1608"/>
      <c r="L57" s="1608"/>
      <c r="M57" s="1608"/>
      <c r="N57" s="1608"/>
      <c r="O57" s="1608"/>
      <c r="P57" s="1608"/>
      <c r="Q57" s="1609"/>
      <c r="S57" s="1605"/>
      <c r="T57" s="1615" t="s">
        <v>758</v>
      </c>
      <c r="U57" s="1615"/>
      <c r="V57" s="1616"/>
      <c r="W57" s="789">
        <f>SUMIFS($Y$17:$Y$46,$D$17:$D$46,W53)</f>
        <v>0</v>
      </c>
      <c r="X57" s="789">
        <f>SUMIFS($Y$17:$Y$46,$D$17:$D$46,X53)</f>
        <v>0</v>
      </c>
      <c r="Y57" s="789">
        <f>SUMIFS($Y$17:$Y$46,$D$17:$D$46,Y53)</f>
        <v>0</v>
      </c>
      <c r="Z57" s="809">
        <f t="shared" si="5"/>
        <v>0</v>
      </c>
    </row>
    <row r="58" spans="1:26" s="445" customFormat="1" ht="15" customHeight="1" thickBot="1" x14ac:dyDescent="0.25">
      <c r="A58" s="802"/>
      <c r="F58" s="1617" t="s">
        <v>997</v>
      </c>
      <c r="G58" s="1618"/>
      <c r="H58" s="1618"/>
      <c r="I58" s="1618"/>
      <c r="J58" s="1618"/>
      <c r="K58" s="1618"/>
      <c r="L58" s="1618"/>
      <c r="M58" s="1618"/>
      <c r="N58" s="1618"/>
      <c r="O58" s="1618"/>
      <c r="P58" s="1618"/>
      <c r="Q58" s="1619"/>
      <c r="S58" s="1606"/>
      <c r="T58" s="1620" t="s">
        <v>738</v>
      </c>
      <c r="U58" s="1620"/>
      <c r="V58" s="1621"/>
      <c r="W58" s="810">
        <f>SUMIFS($Z$17:$Z$46,$D$17:$D$46,W53)</f>
        <v>0</v>
      </c>
      <c r="X58" s="810">
        <f>SUMIFS($Z$17:$Z$46,$D$17:$D$46,X53)</f>
        <v>0</v>
      </c>
      <c r="Y58" s="810">
        <f>SUMIFS($Z$17:$Z$46,$D$17:$D$46,Y53)</f>
        <v>0</v>
      </c>
      <c r="Z58" s="811">
        <f t="shared" si="5"/>
        <v>0</v>
      </c>
    </row>
    <row r="59" spans="1:26" s="445" customFormat="1" ht="8.25" customHeight="1" x14ac:dyDescent="0.2">
      <c r="A59" s="802"/>
      <c r="E59" s="803"/>
      <c r="F59" s="803"/>
      <c r="I59" s="803"/>
      <c r="K59" s="801"/>
      <c r="L59" s="802"/>
      <c r="M59" s="804"/>
      <c r="U59" s="426"/>
      <c r="V59" s="426"/>
      <c r="W59" s="426"/>
    </row>
    <row r="60" spans="1:26" s="445" customFormat="1" ht="15" customHeight="1" x14ac:dyDescent="0.2">
      <c r="A60" s="802"/>
      <c r="E60" s="803"/>
      <c r="F60" s="803"/>
      <c r="I60" s="803"/>
      <c r="K60" s="801"/>
      <c r="L60" s="802"/>
      <c r="M60" s="804"/>
      <c r="N60" s="1622">
        <v>1120001300</v>
      </c>
      <c r="O60" s="1622"/>
      <c r="P60" s="1027">
        <v>1120001500</v>
      </c>
      <c r="Q60" s="1027">
        <v>1120001600</v>
      </c>
      <c r="R60" s="1027">
        <v>1120001700</v>
      </c>
      <c r="S60" s="1027">
        <v>1120002000</v>
      </c>
      <c r="T60" s="1027">
        <v>1120002500</v>
      </c>
      <c r="U60" s="1028">
        <v>1120003000</v>
      </c>
      <c r="V60" s="1028">
        <v>1120003500</v>
      </c>
      <c r="W60" s="1028">
        <v>1120004000</v>
      </c>
      <c r="X60" s="1027">
        <v>1210003000</v>
      </c>
      <c r="Y60" s="1027">
        <v>1120005000</v>
      </c>
    </row>
    <row r="61" spans="1:26" s="445" customFormat="1" ht="26.25" thickBot="1" x14ac:dyDescent="0.25">
      <c r="A61" s="802"/>
      <c r="E61" s="803"/>
      <c r="F61" s="803"/>
      <c r="J61" s="1623" t="s">
        <v>1044</v>
      </c>
      <c r="K61" s="410" t="s">
        <v>65</v>
      </c>
      <c r="L61" s="1625" t="s">
        <v>164</v>
      </c>
      <c r="M61" s="1625"/>
      <c r="N61" s="1627" t="s">
        <v>739</v>
      </c>
      <c r="O61" s="1627"/>
      <c r="P61" s="1026" t="s">
        <v>740</v>
      </c>
      <c r="Q61" s="1026" t="s">
        <v>741</v>
      </c>
      <c r="R61" s="1026" t="s">
        <v>742</v>
      </c>
      <c r="S61" s="812" t="s">
        <v>104</v>
      </c>
      <c r="T61" s="1026" t="s">
        <v>743</v>
      </c>
      <c r="U61" s="1026" t="s">
        <v>744</v>
      </c>
      <c r="V61" s="812" t="s">
        <v>382</v>
      </c>
      <c r="W61" s="1026" t="s">
        <v>745</v>
      </c>
      <c r="X61" s="812" t="s">
        <v>878</v>
      </c>
      <c r="Y61" s="812" t="s">
        <v>147</v>
      </c>
      <c r="Z61" s="812" t="s">
        <v>161</v>
      </c>
    </row>
    <row r="62" spans="1:26" s="445" customFormat="1" x14ac:dyDescent="0.2">
      <c r="A62" s="802"/>
      <c r="E62" s="803"/>
      <c r="F62" s="803"/>
      <c r="J62" s="1624"/>
      <c r="K62" s="410" t="s">
        <v>67</v>
      </c>
      <c r="L62" s="1626" t="s">
        <v>540</v>
      </c>
      <c r="M62" s="1626"/>
      <c r="N62" s="1628">
        <f>SUMIFS($F$17:$F$47,$B$17:$B47,N61)</f>
        <v>0</v>
      </c>
      <c r="O62" s="1628"/>
      <c r="P62" s="813">
        <f>SUM(P63:P64)</f>
        <v>0</v>
      </c>
      <c r="Q62" s="813">
        <f>SUMIFS($F$17:$F$47,$B$17:$B47,Q61)</f>
        <v>0</v>
      </c>
      <c r="R62" s="813">
        <f>SUMIFS($F$17:$F$47,$B$17:$B47,R61)</f>
        <v>0</v>
      </c>
      <c r="S62" s="813">
        <f>SUMIFS($F$17:$F$47,$B$17:$B47,S61)</f>
        <v>0</v>
      </c>
      <c r="T62" s="813">
        <f>SUMIFS($F$17:$F$47,$B$17:$B47,T61)</f>
        <v>0</v>
      </c>
      <c r="U62" s="813">
        <f>SUMIFS($F$17:$F$47,$B$17:$B47,U61)</f>
        <v>0</v>
      </c>
      <c r="V62" s="813">
        <f>SUMIFS($F$17:$F$47,$B$17:$B47,V61)</f>
        <v>0</v>
      </c>
      <c r="W62" s="813">
        <f>SUMIFS($F$17:$F$47,$B$17:$B47,W61)</f>
        <v>0</v>
      </c>
      <c r="X62" s="813">
        <f>SUMIFS($F$17:$F$47,$B$17:$B47,X61)</f>
        <v>0</v>
      </c>
      <c r="Y62" s="813">
        <f>SUM(Y63:Y70)</f>
        <v>0</v>
      </c>
      <c r="Z62" s="813">
        <f>SUM(N62:Y62)</f>
        <v>0</v>
      </c>
    </row>
    <row r="63" spans="1:26" s="445" customFormat="1" ht="13.15" customHeight="1" x14ac:dyDescent="0.2">
      <c r="A63" s="802"/>
      <c r="E63" s="803"/>
      <c r="F63" s="803"/>
      <c r="I63" s="803"/>
      <c r="K63" s="801"/>
      <c r="L63" s="802"/>
      <c r="M63" s="804"/>
      <c r="N63" s="1038"/>
      <c r="O63" s="1037" t="s">
        <v>879</v>
      </c>
      <c r="P63" s="1041">
        <f>SUMIFS($F$17:$F$47,$B$17:$B$47,O63)</f>
        <v>0</v>
      </c>
      <c r="U63" s="426"/>
      <c r="V63" s="1032"/>
      <c r="W63" s="1032"/>
      <c r="X63" s="1039" t="s">
        <v>880</v>
      </c>
      <c r="Y63" s="1042">
        <f t="shared" ref="Y63:Y70" si="6">SUMIFS($F$17:$F$47,$B$17:$B$47,X63)</f>
        <v>0</v>
      </c>
    </row>
    <row r="64" spans="1:26" s="445" customFormat="1" ht="13.15" customHeight="1" x14ac:dyDescent="0.2">
      <c r="A64" s="802"/>
      <c r="E64" s="803"/>
      <c r="F64" s="803"/>
      <c r="I64" s="803"/>
      <c r="K64" s="801"/>
      <c r="L64" s="802"/>
      <c r="M64" s="804"/>
      <c r="N64" s="1038"/>
      <c r="O64" s="1037" t="s">
        <v>875</v>
      </c>
      <c r="P64" s="1041">
        <f>SUMIFS($F$17:$F$47,$B$17:$B$47,O64)</f>
        <v>0</v>
      </c>
      <c r="U64" s="426"/>
      <c r="V64" s="1032"/>
      <c r="W64" s="1032"/>
      <c r="X64" s="1040" t="s">
        <v>877</v>
      </c>
      <c r="Y64" s="1042">
        <f t="shared" si="6"/>
        <v>0</v>
      </c>
    </row>
    <row r="65" spans="1:25" s="445" customFormat="1" ht="13.15" customHeight="1" x14ac:dyDescent="0.2">
      <c r="A65" s="802"/>
      <c r="E65" s="803"/>
      <c r="F65" s="803"/>
      <c r="I65" s="803"/>
      <c r="K65" s="801"/>
      <c r="L65" s="802"/>
      <c r="M65" s="804"/>
      <c r="U65" s="426"/>
      <c r="V65" s="1032"/>
      <c r="W65" s="1032"/>
      <c r="X65" s="1039" t="s">
        <v>874</v>
      </c>
      <c r="Y65" s="1042">
        <f t="shared" si="6"/>
        <v>0</v>
      </c>
    </row>
    <row r="66" spans="1:25" s="445" customFormat="1" ht="13.15" customHeight="1" x14ac:dyDescent="0.2">
      <c r="A66" s="802"/>
      <c r="E66" s="803"/>
      <c r="F66" s="803"/>
      <c r="I66" s="803"/>
      <c r="K66" s="801"/>
      <c r="L66" s="802"/>
      <c r="M66" s="804"/>
      <c r="U66" s="426"/>
      <c r="V66" s="1032"/>
      <c r="W66" s="1032"/>
      <c r="X66" s="1040" t="s">
        <v>876</v>
      </c>
      <c r="Y66" s="1042">
        <f t="shared" si="6"/>
        <v>0</v>
      </c>
    </row>
    <row r="67" spans="1:25" s="445" customFormat="1" ht="13.15" customHeight="1" x14ac:dyDescent="0.2">
      <c r="A67" s="1108"/>
      <c r="C67" s="1109" t="s">
        <v>993</v>
      </c>
      <c r="E67" s="803"/>
      <c r="F67" s="803"/>
      <c r="I67" s="803"/>
      <c r="K67" s="801"/>
      <c r="L67" s="802"/>
      <c r="M67" s="804"/>
      <c r="U67" s="426"/>
      <c r="V67" s="1032"/>
      <c r="W67" s="1032"/>
      <c r="X67" s="1039" t="s">
        <v>881</v>
      </c>
      <c r="Y67" s="1042">
        <f t="shared" si="6"/>
        <v>0</v>
      </c>
    </row>
    <row r="68" spans="1:25" x14ac:dyDescent="0.2">
      <c r="A68" s="1023" t="s">
        <v>382</v>
      </c>
      <c r="B68" s="611"/>
      <c r="D68" s="471"/>
      <c r="E68" s="471"/>
      <c r="F68" s="471"/>
      <c r="H68" s="445"/>
      <c r="V68" s="1032"/>
      <c r="W68" s="1032"/>
      <c r="X68" s="1039" t="s">
        <v>882</v>
      </c>
      <c r="Y68" s="1042">
        <f t="shared" si="6"/>
        <v>0</v>
      </c>
    </row>
    <row r="69" spans="1:25" x14ac:dyDescent="0.2">
      <c r="A69" s="611" t="s">
        <v>104</v>
      </c>
      <c r="B69" s="611"/>
      <c r="D69" s="471"/>
      <c r="E69" s="471"/>
      <c r="F69" s="471"/>
      <c r="V69" s="1032"/>
      <c r="W69" s="1032"/>
      <c r="X69" s="1039" t="s">
        <v>883</v>
      </c>
      <c r="Y69" s="1042">
        <f t="shared" si="6"/>
        <v>0</v>
      </c>
    </row>
    <row r="70" spans="1:25" x14ac:dyDescent="0.2">
      <c r="A70" s="1023" t="s">
        <v>745</v>
      </c>
      <c r="B70" s="611"/>
      <c r="D70" s="471"/>
      <c r="E70" s="471"/>
      <c r="F70" s="471"/>
      <c r="V70" s="1032"/>
      <c r="W70" s="1032"/>
      <c r="X70" s="1040" t="s">
        <v>147</v>
      </c>
      <c r="Y70" s="1042">
        <f t="shared" si="6"/>
        <v>0</v>
      </c>
    </row>
    <row r="71" spans="1:25" x14ac:dyDescent="0.2">
      <c r="A71" s="1029" t="s">
        <v>880</v>
      </c>
      <c r="B71" s="1023"/>
      <c r="C71" s="1022" t="s">
        <v>147</v>
      </c>
      <c r="D71" s="1031"/>
      <c r="E71" s="471"/>
      <c r="F71" s="471"/>
    </row>
    <row r="72" spans="1:25" x14ac:dyDescent="0.2">
      <c r="A72" s="1030" t="s">
        <v>877</v>
      </c>
      <c r="B72" s="1023"/>
      <c r="C72" s="1022" t="s">
        <v>147</v>
      </c>
      <c r="D72" s="1031"/>
      <c r="E72" s="471"/>
      <c r="F72" s="471"/>
    </row>
    <row r="73" spans="1:25" x14ac:dyDescent="0.2">
      <c r="A73" s="611" t="s">
        <v>741</v>
      </c>
      <c r="B73" s="611"/>
      <c r="D73" s="471"/>
      <c r="E73" s="471"/>
      <c r="F73" s="471"/>
    </row>
    <row r="74" spans="1:25" x14ac:dyDescent="0.2">
      <c r="A74" s="1029" t="s">
        <v>874</v>
      </c>
      <c r="B74" s="1023"/>
      <c r="C74" s="1022" t="s">
        <v>147</v>
      </c>
      <c r="D74" s="1031"/>
      <c r="E74" s="471"/>
      <c r="F74" s="471"/>
      <c r="G74" s="471"/>
    </row>
    <row r="75" spans="1:25" x14ac:dyDescent="0.2">
      <c r="A75" s="1030" t="s">
        <v>876</v>
      </c>
      <c r="B75" s="1023"/>
      <c r="C75" s="1022" t="s">
        <v>147</v>
      </c>
      <c r="D75" s="1031"/>
      <c r="E75" s="471"/>
      <c r="F75" s="471"/>
      <c r="G75" s="471"/>
    </row>
    <row r="76" spans="1:25" x14ac:dyDescent="0.2">
      <c r="A76" s="611" t="s">
        <v>742</v>
      </c>
      <c r="B76" s="611"/>
      <c r="D76" s="471"/>
      <c r="E76" s="471"/>
      <c r="F76" s="471"/>
      <c r="G76" s="471"/>
    </row>
    <row r="77" spans="1:25" x14ac:dyDescent="0.2">
      <c r="A77" s="611" t="s">
        <v>739</v>
      </c>
      <c r="B77" s="611"/>
      <c r="C77" s="1024"/>
      <c r="D77" s="471"/>
      <c r="E77" s="471"/>
      <c r="F77" s="471"/>
      <c r="G77" s="471"/>
    </row>
    <row r="78" spans="1:25" x14ac:dyDescent="0.2">
      <c r="A78" s="1029" t="s">
        <v>881</v>
      </c>
      <c r="B78" s="1023"/>
      <c r="C78" s="1022" t="s">
        <v>147</v>
      </c>
      <c r="D78" s="1031"/>
      <c r="E78" s="471"/>
      <c r="F78" s="471"/>
      <c r="G78" s="471"/>
    </row>
    <row r="79" spans="1:25" x14ac:dyDescent="0.2">
      <c r="A79" s="1029" t="s">
        <v>882</v>
      </c>
      <c r="B79" s="1023"/>
      <c r="C79" s="1022" t="s">
        <v>147</v>
      </c>
      <c r="D79" s="1031"/>
    </row>
    <row r="80" spans="1:25" s="471" customFormat="1" x14ac:dyDescent="0.2">
      <c r="A80" s="1029" t="s">
        <v>883</v>
      </c>
      <c r="B80" s="1023"/>
      <c r="C80" s="1022" t="s">
        <v>147</v>
      </c>
      <c r="D80" s="1031"/>
    </row>
    <row r="81" spans="1:4" s="471" customFormat="1" x14ac:dyDescent="0.2">
      <c r="A81" s="1023" t="s">
        <v>743</v>
      </c>
      <c r="B81" s="611"/>
      <c r="C81" s="426"/>
    </row>
    <row r="82" spans="1:4" s="471" customFormat="1" x14ac:dyDescent="0.2">
      <c r="A82" s="1025" t="s">
        <v>744</v>
      </c>
      <c r="B82" s="814"/>
      <c r="C82" s="426"/>
    </row>
    <row r="83" spans="1:4" s="471" customFormat="1" x14ac:dyDescent="0.2">
      <c r="A83" s="1023" t="s">
        <v>878</v>
      </c>
      <c r="B83" s="611"/>
      <c r="C83" s="426"/>
    </row>
    <row r="84" spans="1:4" s="471" customFormat="1" x14ac:dyDescent="0.2">
      <c r="A84" s="1035" t="s">
        <v>879</v>
      </c>
      <c r="B84" s="1036"/>
      <c r="C84" s="1033" t="s">
        <v>740</v>
      </c>
      <c r="D84" s="1034"/>
    </row>
    <row r="85" spans="1:4" s="471" customFormat="1" x14ac:dyDescent="0.2">
      <c r="A85" s="1035" t="s">
        <v>875</v>
      </c>
      <c r="B85" s="1036"/>
      <c r="C85" s="1033" t="s">
        <v>740</v>
      </c>
      <c r="D85" s="1034"/>
    </row>
    <row r="86" spans="1:4" s="471" customFormat="1" x14ac:dyDescent="0.2">
      <c r="A86" s="1022" t="s">
        <v>147</v>
      </c>
      <c r="B86" s="611"/>
      <c r="C86" s="1022" t="s">
        <v>147</v>
      </c>
      <c r="D86" s="1031"/>
    </row>
    <row r="87" spans="1:4" x14ac:dyDescent="0.2">
      <c r="A87" s="815"/>
      <c r="B87" s="445"/>
    </row>
    <row r="88" spans="1:4" x14ac:dyDescent="0.2">
      <c r="A88" s="815" t="s">
        <v>889</v>
      </c>
      <c r="B88" s="445"/>
    </row>
    <row r="89" spans="1:4" x14ac:dyDescent="0.2">
      <c r="A89" s="815" t="s">
        <v>195</v>
      </c>
      <c r="B89" s="445"/>
    </row>
    <row r="90" spans="1:4" x14ac:dyDescent="0.2">
      <c r="A90" s="816" t="s">
        <v>746</v>
      </c>
      <c r="B90" s="445"/>
    </row>
    <row r="91" spans="1:4" x14ac:dyDescent="0.2">
      <c r="A91" s="445"/>
      <c r="B91" s="445"/>
      <c r="C91" s="445"/>
    </row>
    <row r="92" spans="1:4" x14ac:dyDescent="0.2">
      <c r="A92" s="445" t="s">
        <v>541</v>
      </c>
      <c r="B92" s="402"/>
      <c r="C92" s="402"/>
    </row>
    <row r="93" spans="1:4" x14ac:dyDescent="0.2">
      <c r="A93" s="445" t="s">
        <v>561</v>
      </c>
      <c r="B93" s="402"/>
      <c r="C93" s="402"/>
    </row>
    <row r="94" spans="1:4" x14ac:dyDescent="0.2">
      <c r="A94" s="637" t="s">
        <v>746</v>
      </c>
      <c r="B94" s="402"/>
      <c r="C94" s="402"/>
    </row>
    <row r="96" spans="1:4" x14ac:dyDescent="0.2">
      <c r="A96" s="445" t="s">
        <v>542</v>
      </c>
    </row>
    <row r="97" spans="1:2" x14ac:dyDescent="0.2">
      <c r="A97" s="445" t="s">
        <v>543</v>
      </c>
    </row>
    <row r="98" spans="1:2" x14ac:dyDescent="0.2">
      <c r="A98" s="445" t="s">
        <v>544</v>
      </c>
    </row>
    <row r="99" spans="1:2" x14ac:dyDescent="0.2">
      <c r="A99" s="445"/>
    </row>
    <row r="100" spans="1:2" x14ac:dyDescent="0.2">
      <c r="A100" s="817" t="s">
        <v>747</v>
      </c>
    </row>
    <row r="101" spans="1:2" x14ac:dyDescent="0.2">
      <c r="A101" s="817" t="s">
        <v>748</v>
      </c>
    </row>
    <row r="102" spans="1:2" x14ac:dyDescent="0.2">
      <c r="A102" s="817" t="s">
        <v>749</v>
      </c>
    </row>
    <row r="103" spans="1:2" x14ac:dyDescent="0.2">
      <c r="A103" s="817" t="s">
        <v>1073</v>
      </c>
      <c r="B103" s="426" t="s">
        <v>1093</v>
      </c>
    </row>
    <row r="104" spans="1:2" x14ac:dyDescent="0.2">
      <c r="A104" s="426" t="s">
        <v>1077</v>
      </c>
    </row>
    <row r="105" spans="1:2" x14ac:dyDescent="0.2">
      <c r="A105" s="817" t="s">
        <v>1078</v>
      </c>
    </row>
  </sheetData>
  <sortState xmlns:xlrd2="http://schemas.microsoft.com/office/spreadsheetml/2017/richdata2" ref="A68:D85">
    <sortCondition ref="A68:A85"/>
  </sortState>
  <mergeCells count="31">
    <mergeCell ref="N60:O60"/>
    <mergeCell ref="J61:J62"/>
    <mergeCell ref="L61:M61"/>
    <mergeCell ref="L62:M62"/>
    <mergeCell ref="N61:O61"/>
    <mergeCell ref="N62:O62"/>
    <mergeCell ref="T56:V56"/>
    <mergeCell ref="F57:Q57"/>
    <mergeCell ref="T57:V57"/>
    <mergeCell ref="F58:Q58"/>
    <mergeCell ref="T58:V58"/>
    <mergeCell ref="T53:V53"/>
    <mergeCell ref="F54:Q54"/>
    <mergeCell ref="T54:V54"/>
    <mergeCell ref="F55:Q55"/>
    <mergeCell ref="T55:V55"/>
    <mergeCell ref="A49:C49"/>
    <mergeCell ref="F49:H49"/>
    <mergeCell ref="K49:L49"/>
    <mergeCell ref="F53:Q53"/>
    <mergeCell ref="S53:S58"/>
    <mergeCell ref="F56:Q56"/>
    <mergeCell ref="U13:V13"/>
    <mergeCell ref="W13:Z13"/>
    <mergeCell ref="F52:Q52"/>
    <mergeCell ref="G11:J11"/>
    <mergeCell ref="I13:J13"/>
    <mergeCell ref="K13:M13"/>
    <mergeCell ref="N13:T13"/>
    <mergeCell ref="P15:S15"/>
    <mergeCell ref="W15:Y15"/>
  </mergeCells>
  <dataValidations count="5">
    <dataValidation type="list" allowBlank="1" showInputMessage="1" showErrorMessage="1" sqref="H17:H46" xr:uid="{2AED5396-6A96-46B2-9CB6-58558813AEC2}">
      <formula1>$A$92:$A$94</formula1>
    </dataValidation>
    <dataValidation type="list" allowBlank="1" showInputMessage="1" showErrorMessage="1" sqref="I17:I46" xr:uid="{F428BD16-B7DF-4EE8-BE54-74E5F90AAAD0}">
      <formula1>$A$96:$A$98</formula1>
    </dataValidation>
    <dataValidation type="list" allowBlank="1" showInputMessage="1" showErrorMessage="1" sqref="D17:D46" xr:uid="{5F89EE26-CE80-40AD-BA75-B1DD77E7A095}">
      <formula1>$A$88:$A$90</formula1>
    </dataValidation>
    <dataValidation type="list" allowBlank="1" showInputMessage="1" showErrorMessage="1" sqref="B17:B46" xr:uid="{FC3C36D9-1657-4482-A1CA-677967AC6C0D}">
      <formula1>$A$68:$A$86</formula1>
    </dataValidation>
    <dataValidation type="list" allowBlank="1" showInputMessage="1" showErrorMessage="1" sqref="U17:U46" xr:uid="{7D80D278-64A1-4BC1-88FB-4834150EC8B4}">
      <formula1>$A$100:$A$105</formula1>
    </dataValidation>
  </dataValidations>
  <pageMargins left="1" right="0.5" top="0.5" bottom="0.5" header="0.3" footer="0.3"/>
  <pageSetup paperSize="5" scale="51" fitToHeight="0" orientation="landscape" useFirstPageNumber="1" r:id="rId1"/>
  <headerFooter scaleWithDoc="0">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4">
    <tabColor theme="8" tint="-0.249977111117893"/>
    <pageSetUpPr fitToPage="1"/>
  </sheetPr>
  <dimension ref="A1:K95"/>
  <sheetViews>
    <sheetView workbookViewId="0">
      <selection sqref="A1:I1"/>
    </sheetView>
  </sheetViews>
  <sheetFormatPr defaultColWidth="9.140625" defaultRowHeight="14.25" x14ac:dyDescent="0.2"/>
  <cols>
    <col min="1" max="1" width="9.140625" style="340"/>
    <col min="2" max="2" width="4.28515625" style="350" customWidth="1"/>
    <col min="3" max="3" width="20" style="350" customWidth="1"/>
    <col min="4" max="4" width="5" style="350" customWidth="1"/>
    <col min="5" max="5" width="12" style="354" customWidth="1"/>
    <col min="6" max="7" width="9.28515625" style="340"/>
    <col min="8" max="8" width="12.140625" style="340" customWidth="1"/>
    <col min="9" max="9" width="17.7109375" style="340" customWidth="1"/>
    <col min="10" max="16384" width="9.140625" style="73"/>
  </cols>
  <sheetData>
    <row r="1" spans="1:11" ht="18" x14ac:dyDescent="0.25">
      <c r="A1" s="1532" t="s">
        <v>1</v>
      </c>
      <c r="B1" s="1532"/>
      <c r="C1" s="1532"/>
      <c r="D1" s="1532"/>
      <c r="E1" s="1532"/>
      <c r="F1" s="1532"/>
      <c r="G1" s="1532"/>
      <c r="H1" s="1532"/>
      <c r="I1" s="1532"/>
    </row>
    <row r="2" spans="1:11" s="111" customFormat="1" ht="18" x14ac:dyDescent="0.25">
      <c r="A2" s="1532" t="s">
        <v>841</v>
      </c>
      <c r="B2" s="1532"/>
      <c r="C2" s="1532"/>
      <c r="D2" s="1532"/>
      <c r="E2" s="1532"/>
      <c r="F2" s="1532"/>
      <c r="G2" s="1532"/>
      <c r="H2" s="1532"/>
      <c r="I2" s="1532"/>
      <c r="K2" s="112"/>
    </row>
    <row r="3" spans="1:11" ht="18" x14ac:dyDescent="0.25">
      <c r="A3" s="1647"/>
      <c r="B3" s="1647"/>
      <c r="C3" s="1647"/>
      <c r="D3" s="1647"/>
      <c r="E3" s="1647"/>
      <c r="F3" s="1647"/>
      <c r="G3" s="1647"/>
      <c r="H3" s="1647"/>
      <c r="I3" s="1647"/>
    </row>
    <row r="4" spans="1:11" s="74" customFormat="1" ht="15.75" x14ac:dyDescent="0.25">
      <c r="A4" s="347"/>
      <c r="B4" s="347"/>
      <c r="C4" s="347"/>
      <c r="D4" s="347"/>
      <c r="E4" s="347"/>
      <c r="F4" s="347"/>
      <c r="G4" s="347"/>
      <c r="H4" s="347"/>
      <c r="I4" s="347"/>
    </row>
    <row r="5" spans="1:11" ht="15" x14ac:dyDescent="0.25">
      <c r="A5" s="347"/>
      <c r="B5" s="347"/>
      <c r="C5" s="347"/>
      <c r="D5" s="347"/>
      <c r="E5" s="347"/>
      <c r="F5" s="347"/>
      <c r="G5" s="347"/>
      <c r="H5" s="347"/>
      <c r="I5" s="347"/>
    </row>
    <row r="6" spans="1:11" ht="15.75" x14ac:dyDescent="0.25">
      <c r="A6" s="1648" t="s">
        <v>231</v>
      </c>
      <c r="B6" s="1648"/>
      <c r="C6" s="1648"/>
      <c r="D6" s="1648"/>
      <c r="E6" s="1648"/>
      <c r="F6" s="466"/>
      <c r="G6" s="466"/>
      <c r="H6" s="466"/>
      <c r="I6" s="466"/>
    </row>
    <row r="7" spans="1:11" s="74" customFormat="1" ht="15.75" x14ac:dyDescent="0.25">
      <c r="A7" s="461"/>
      <c r="B7" s="461"/>
      <c r="C7" s="461"/>
      <c r="D7" s="461"/>
      <c r="E7" s="461"/>
      <c r="F7" s="466"/>
      <c r="G7" s="466"/>
      <c r="H7" s="466"/>
      <c r="I7" s="466"/>
    </row>
    <row r="8" spans="1:11" s="115" customFormat="1" x14ac:dyDescent="0.2">
      <c r="A8" s="351"/>
      <c r="B8" s="1649" t="s">
        <v>230</v>
      </c>
      <c r="C8" s="1649"/>
      <c r="D8" s="1649"/>
      <c r="E8" s="1649"/>
      <c r="F8" s="1649"/>
      <c r="G8" s="353"/>
      <c r="H8" s="351"/>
      <c r="I8" s="351"/>
    </row>
    <row r="9" spans="1:11" s="115" customFormat="1" x14ac:dyDescent="0.2">
      <c r="A9" s="351"/>
      <c r="B9" s="463"/>
      <c r="C9" s="1538"/>
      <c r="D9" s="1538"/>
      <c r="E9" s="1538"/>
      <c r="F9" s="1538"/>
      <c r="G9" s="1538"/>
      <c r="H9" s="351"/>
      <c r="I9" s="351"/>
    </row>
    <row r="10" spans="1:11" s="115" customFormat="1" x14ac:dyDescent="0.2">
      <c r="A10" s="351"/>
      <c r="B10" s="463"/>
      <c r="C10" s="1641"/>
      <c r="D10" s="1641"/>
      <c r="E10" s="1641"/>
      <c r="F10" s="1641"/>
      <c r="G10" s="1641"/>
      <c r="H10" s="351"/>
      <c r="I10" s="351"/>
    </row>
    <row r="11" spans="1:11" s="115" customFormat="1" x14ac:dyDescent="0.2">
      <c r="A11" s="351"/>
      <c r="B11" s="463"/>
      <c r="C11" s="1641"/>
      <c r="D11" s="1641"/>
      <c r="E11" s="1641"/>
      <c r="F11" s="1641"/>
      <c r="G11" s="1641"/>
      <c r="H11" s="351"/>
      <c r="I11" s="351"/>
    </row>
    <row r="12" spans="1:11" s="115" customFormat="1" x14ac:dyDescent="0.2">
      <c r="A12" s="351"/>
      <c r="B12" s="463"/>
      <c r="C12" s="352"/>
      <c r="D12" s="352"/>
      <c r="E12" s="353"/>
      <c r="F12" s="353"/>
      <c r="G12" s="351"/>
      <c r="H12" s="351"/>
      <c r="I12" s="351"/>
    </row>
    <row r="13" spans="1:11" s="115" customFormat="1" x14ac:dyDescent="0.2">
      <c r="A13" s="351"/>
      <c r="B13" s="1649" t="s">
        <v>229</v>
      </c>
      <c r="C13" s="1649"/>
      <c r="D13" s="1649"/>
      <c r="E13" s="1649"/>
      <c r="F13" s="353"/>
      <c r="G13" s="353"/>
      <c r="H13" s="351"/>
      <c r="I13" s="351"/>
    </row>
    <row r="14" spans="1:11" s="115" customFormat="1" x14ac:dyDescent="0.2">
      <c r="A14" s="351"/>
      <c r="B14" s="463"/>
      <c r="C14" s="1538"/>
      <c r="D14" s="1538"/>
      <c r="E14" s="1538"/>
      <c r="F14" s="1538"/>
      <c r="G14" s="1538"/>
      <c r="H14" s="351"/>
      <c r="I14" s="351"/>
    </row>
    <row r="15" spans="1:11" s="115" customFormat="1" x14ac:dyDescent="0.2">
      <c r="A15" s="351"/>
      <c r="B15" s="463"/>
      <c r="C15" s="1641"/>
      <c r="D15" s="1641"/>
      <c r="E15" s="1641"/>
      <c r="F15" s="1641"/>
      <c r="G15" s="1641"/>
      <c r="H15" s="351"/>
      <c r="I15" s="351"/>
    </row>
    <row r="16" spans="1:11" s="115" customFormat="1" x14ac:dyDescent="0.2">
      <c r="A16" s="351"/>
      <c r="B16" s="463"/>
      <c r="C16" s="1641"/>
      <c r="D16" s="1641"/>
      <c r="E16" s="1641"/>
      <c r="F16" s="1641"/>
      <c r="G16" s="1641"/>
      <c r="H16" s="351"/>
      <c r="I16" s="351"/>
    </row>
    <row r="17" spans="1:9" s="115" customFormat="1" x14ac:dyDescent="0.2">
      <c r="A17" s="351"/>
      <c r="B17" s="463"/>
      <c r="C17" s="352"/>
      <c r="D17" s="352"/>
      <c r="E17" s="352"/>
      <c r="F17" s="352"/>
      <c r="G17" s="352"/>
      <c r="H17" s="351"/>
      <c r="I17" s="351"/>
    </row>
    <row r="18" spans="1:9" s="115" customFormat="1" x14ac:dyDescent="0.2">
      <c r="A18" s="351"/>
      <c r="B18" s="1642" t="s">
        <v>380</v>
      </c>
      <c r="C18" s="1642"/>
      <c r="D18" s="1642"/>
      <c r="E18" s="1643"/>
      <c r="F18" s="1643"/>
      <c r="G18" s="1643"/>
      <c r="H18" s="351"/>
      <c r="I18" s="351"/>
    </row>
    <row r="19" spans="1:9" s="351" customFormat="1" x14ac:dyDescent="0.2">
      <c r="B19" s="953"/>
      <c r="C19" s="953"/>
      <c r="D19" s="953"/>
      <c r="E19" s="954"/>
      <c r="F19" s="954"/>
      <c r="G19" s="954"/>
    </row>
    <row r="20" spans="1:9" s="71" customFormat="1" x14ac:dyDescent="0.2">
      <c r="A20" s="351"/>
      <c r="B20" s="463"/>
      <c r="C20" s="352"/>
      <c r="D20" s="352"/>
      <c r="E20" s="353"/>
      <c r="F20" s="353"/>
      <c r="G20" s="351"/>
      <c r="H20" s="316"/>
      <c r="I20" s="351"/>
    </row>
    <row r="21" spans="1:9" x14ac:dyDescent="0.2">
      <c r="A21" s="338"/>
      <c r="B21" s="1638" t="s">
        <v>381</v>
      </c>
      <c r="C21" s="1638"/>
      <c r="D21" s="1539"/>
      <c r="E21" s="1539"/>
      <c r="F21" s="1539"/>
      <c r="G21" s="1539"/>
      <c r="H21" s="1539"/>
      <c r="I21" s="1539"/>
    </row>
    <row r="22" spans="1:9" x14ac:dyDescent="0.2">
      <c r="A22" s="338"/>
      <c r="B22" s="1639" t="s">
        <v>811</v>
      </c>
      <c r="C22" s="1639"/>
      <c r="D22" s="1538"/>
      <c r="E22" s="1538"/>
      <c r="F22" s="358"/>
      <c r="G22" s="358"/>
      <c r="H22" s="316"/>
      <c r="I22" s="367"/>
    </row>
    <row r="23" spans="1:9" ht="15.75" thickBot="1" x14ac:dyDescent="0.3">
      <c r="A23" s="399"/>
      <c r="B23" s="1640" t="s">
        <v>1168</v>
      </c>
      <c r="C23" s="1640"/>
      <c r="D23" s="1646"/>
      <c r="E23" s="1646"/>
      <c r="F23" s="955"/>
      <c r="G23" s="955"/>
      <c r="H23" s="316"/>
      <c r="I23" s="351"/>
    </row>
    <row r="24" spans="1:9" ht="15" thickTop="1" x14ac:dyDescent="0.2">
      <c r="A24" s="399"/>
      <c r="B24" s="399"/>
      <c r="C24" s="464"/>
      <c r="D24" s="464"/>
      <c r="E24" s="468"/>
      <c r="F24" s="468"/>
      <c r="G24" s="348"/>
      <c r="H24" s="399"/>
      <c r="I24" s="351"/>
    </row>
    <row r="25" spans="1:9" x14ac:dyDescent="0.2">
      <c r="A25" s="399"/>
      <c r="B25" s="399"/>
      <c r="C25" s="464"/>
      <c r="D25" s="464"/>
      <c r="E25" s="468"/>
      <c r="F25" s="468"/>
      <c r="G25" s="399"/>
      <c r="H25" s="399"/>
      <c r="I25" s="351"/>
    </row>
    <row r="26" spans="1:9" ht="15.75" x14ac:dyDescent="0.25">
      <c r="A26" s="1648" t="s">
        <v>228</v>
      </c>
      <c r="B26" s="1648"/>
      <c r="C26" s="1648"/>
      <c r="D26" s="1648"/>
      <c r="E26" s="1648"/>
      <c r="F26" s="1648"/>
      <c r="G26" s="1648"/>
      <c r="H26" s="345"/>
      <c r="I26" s="345"/>
    </row>
    <row r="27" spans="1:9" ht="14.25" customHeight="1" x14ac:dyDescent="0.25">
      <c r="A27" s="461"/>
      <c r="B27" s="461"/>
      <c r="C27" s="461"/>
      <c r="D27" s="461"/>
      <c r="E27" s="461"/>
      <c r="F27" s="461"/>
      <c r="G27" s="461"/>
      <c r="H27" s="345"/>
      <c r="I27" s="345"/>
    </row>
    <row r="28" spans="1:9" ht="15" x14ac:dyDescent="0.25">
      <c r="A28" s="1644" t="s">
        <v>917</v>
      </c>
      <c r="B28" s="1644"/>
      <c r="C28" s="1644"/>
      <c r="D28" s="1644"/>
      <c r="E28" s="1644"/>
      <c r="F28" s="1644"/>
      <c r="G28" s="1644"/>
      <c r="H28" s="1644"/>
      <c r="I28" s="349" t="s">
        <v>227</v>
      </c>
    </row>
    <row r="29" spans="1:9" x14ac:dyDescent="0.2">
      <c r="A29" s="348"/>
      <c r="B29" s="1077" t="s">
        <v>448</v>
      </c>
      <c r="C29" s="1651" t="s">
        <v>909</v>
      </c>
      <c r="D29" s="1651"/>
      <c r="E29" s="1651"/>
      <c r="F29" s="1651"/>
      <c r="G29" s="1651"/>
      <c r="H29" s="1651"/>
      <c r="I29" s="1086"/>
    </row>
    <row r="30" spans="1:9" ht="14.25" customHeight="1" x14ac:dyDescent="0.2">
      <c r="A30" s="348"/>
      <c r="B30" s="1636" t="s">
        <v>449</v>
      </c>
      <c r="C30" s="1632" t="s">
        <v>910</v>
      </c>
      <c r="D30" s="1632"/>
      <c r="E30" s="1632"/>
      <c r="F30" s="1632"/>
      <c r="G30" s="1632"/>
      <c r="H30" s="1632"/>
      <c r="I30" s="1629"/>
    </row>
    <row r="31" spans="1:9" x14ac:dyDescent="0.2">
      <c r="A31" s="348"/>
      <c r="B31" s="1636"/>
      <c r="C31" s="1632"/>
      <c r="D31" s="1632"/>
      <c r="E31" s="1632"/>
      <c r="F31" s="1632"/>
      <c r="G31" s="1632"/>
      <c r="H31" s="1632"/>
      <c r="I31" s="1631"/>
    </row>
    <row r="32" spans="1:9" ht="14.25" customHeight="1" x14ac:dyDescent="0.2">
      <c r="A32" s="348"/>
      <c r="B32" s="1636" t="s">
        <v>450</v>
      </c>
      <c r="C32" s="1632" t="s">
        <v>911</v>
      </c>
      <c r="D32" s="1632"/>
      <c r="E32" s="1632"/>
      <c r="F32" s="1632"/>
      <c r="G32" s="1632"/>
      <c r="H32" s="1632"/>
      <c r="I32" s="1629"/>
    </row>
    <row r="33" spans="1:9" x14ac:dyDescent="0.2">
      <c r="A33" s="348"/>
      <c r="B33" s="1636"/>
      <c r="C33" s="1632"/>
      <c r="D33" s="1632"/>
      <c r="E33" s="1632"/>
      <c r="F33" s="1632"/>
      <c r="G33" s="1632"/>
      <c r="H33" s="1632"/>
      <c r="I33" s="1631"/>
    </row>
    <row r="34" spans="1:9" ht="14.25" customHeight="1" x14ac:dyDescent="0.2">
      <c r="A34" s="348"/>
      <c r="B34" s="1650" t="s">
        <v>451</v>
      </c>
      <c r="C34" s="1632" t="s">
        <v>912</v>
      </c>
      <c r="D34" s="1632"/>
      <c r="E34" s="1632"/>
      <c r="F34" s="1632"/>
      <c r="G34" s="1632"/>
      <c r="H34" s="1632"/>
      <c r="I34" s="1629"/>
    </row>
    <row r="35" spans="1:9" s="74" customFormat="1" ht="15" x14ac:dyDescent="0.2">
      <c r="A35" s="348"/>
      <c r="B35" s="1650"/>
      <c r="C35" s="1632"/>
      <c r="D35" s="1632"/>
      <c r="E35" s="1632"/>
      <c r="F35" s="1632"/>
      <c r="G35" s="1632"/>
      <c r="H35" s="1632"/>
      <c r="I35" s="1631"/>
    </row>
    <row r="36" spans="1:9" x14ac:dyDescent="0.2">
      <c r="A36" s="348"/>
      <c r="B36" s="1636" t="s">
        <v>452</v>
      </c>
      <c r="C36" s="1632" t="s">
        <v>913</v>
      </c>
      <c r="D36" s="1632"/>
      <c r="E36" s="1632"/>
      <c r="F36" s="1632"/>
      <c r="G36" s="1632"/>
      <c r="H36" s="1632"/>
      <c r="I36" s="1629"/>
    </row>
    <row r="37" spans="1:9" ht="14.25" customHeight="1" x14ac:dyDescent="0.2">
      <c r="A37" s="348"/>
      <c r="B37" s="1636"/>
      <c r="C37" s="1632"/>
      <c r="D37" s="1632"/>
      <c r="E37" s="1632"/>
      <c r="F37" s="1632"/>
      <c r="G37" s="1632"/>
      <c r="H37" s="1632"/>
      <c r="I37" s="1630"/>
    </row>
    <row r="38" spans="1:9" ht="15" customHeight="1" x14ac:dyDescent="0.2">
      <c r="A38" s="348"/>
      <c r="B38" s="1636"/>
      <c r="C38" s="1632"/>
      <c r="D38" s="1632"/>
      <c r="E38" s="1632"/>
      <c r="F38" s="1632"/>
      <c r="G38" s="1632"/>
      <c r="H38" s="1632"/>
      <c r="I38" s="1631"/>
    </row>
    <row r="39" spans="1:9" s="399" customFormat="1" ht="15" customHeight="1" x14ac:dyDescent="0.2">
      <c r="A39" s="348"/>
      <c r="B39" s="1653" t="s">
        <v>453</v>
      </c>
      <c r="C39" s="1655" t="s">
        <v>914</v>
      </c>
      <c r="D39" s="1656"/>
      <c r="E39" s="1656"/>
      <c r="F39" s="1656"/>
      <c r="G39" s="1656"/>
      <c r="H39" s="1657"/>
      <c r="I39" s="1629"/>
    </row>
    <row r="40" spans="1:9" s="399" customFormat="1" ht="15" customHeight="1" thickBot="1" x14ac:dyDescent="0.25">
      <c r="A40" s="348"/>
      <c r="B40" s="1654"/>
      <c r="C40" s="1658"/>
      <c r="D40" s="1659"/>
      <c r="E40" s="1659"/>
      <c r="F40" s="1659"/>
      <c r="G40" s="1659"/>
      <c r="H40" s="1660"/>
      <c r="I40" s="1652"/>
    </row>
    <row r="41" spans="1:9" ht="15.75" thickBot="1" x14ac:dyDescent="0.3">
      <c r="A41" s="348"/>
      <c r="B41" s="469"/>
      <c r="C41" s="1637" t="s">
        <v>1169</v>
      </c>
      <c r="D41" s="1637"/>
      <c r="E41" s="1637"/>
      <c r="F41" s="1637"/>
      <c r="G41" s="1637"/>
      <c r="H41" s="1637"/>
      <c r="I41" s="1087">
        <f>SUM(I29:I40)</f>
        <v>0</v>
      </c>
    </row>
    <row r="42" spans="1:9" x14ac:dyDescent="0.2">
      <c r="A42" s="399"/>
      <c r="B42" s="460"/>
      <c r="C42" s="464"/>
      <c r="D42" s="399"/>
      <c r="E42" s="348"/>
      <c r="F42" s="399"/>
      <c r="G42" s="399"/>
      <c r="H42" s="399"/>
      <c r="I42" s="343"/>
    </row>
    <row r="43" spans="1:9" ht="15" x14ac:dyDescent="0.25">
      <c r="A43" s="399"/>
      <c r="B43" s="1633" t="s">
        <v>915</v>
      </c>
      <c r="C43" s="1634"/>
      <c r="D43" s="1634"/>
      <c r="E43" s="1634"/>
      <c r="F43" s="1634"/>
      <c r="G43" s="1635"/>
      <c r="H43" s="357"/>
      <c r="I43" s="399"/>
    </row>
    <row r="44" spans="1:9" ht="15" x14ac:dyDescent="0.25">
      <c r="A44" s="399"/>
      <c r="B44" s="459"/>
      <c r="C44" s="462"/>
      <c r="D44" s="348"/>
      <c r="E44" s="348"/>
      <c r="F44" s="348"/>
      <c r="G44" s="348"/>
      <c r="H44" s="348"/>
      <c r="I44" s="343"/>
    </row>
    <row r="45" spans="1:9" ht="15" x14ac:dyDescent="0.25">
      <c r="A45" s="1644" t="s">
        <v>454</v>
      </c>
      <c r="B45" s="1644"/>
      <c r="C45" s="1644"/>
      <c r="D45" s="1644"/>
      <c r="E45" s="1644"/>
      <c r="F45" s="1644"/>
      <c r="G45" s="399"/>
      <c r="H45" s="399"/>
      <c r="I45" s="399"/>
    </row>
    <row r="46" spans="1:9" x14ac:dyDescent="0.2">
      <c r="A46" s="399"/>
      <c r="B46" s="1645" t="s">
        <v>1170</v>
      </c>
      <c r="C46" s="1645"/>
      <c r="D46" s="1645"/>
      <c r="E46" s="1645"/>
      <c r="F46" s="1645"/>
      <c r="G46" s="1645"/>
      <c r="H46" s="399"/>
      <c r="I46" s="399"/>
    </row>
    <row r="47" spans="1:9" x14ac:dyDescent="0.2">
      <c r="A47" s="399"/>
      <c r="B47" s="459"/>
      <c r="C47" s="465"/>
      <c r="D47" s="1645" t="s">
        <v>233</v>
      </c>
      <c r="E47" s="1645"/>
      <c r="F47" s="1645"/>
      <c r="G47" s="399"/>
      <c r="H47" s="399"/>
      <c r="I47" s="399"/>
    </row>
    <row r="48" spans="1:9" x14ac:dyDescent="0.2">
      <c r="A48" s="399"/>
      <c r="B48" s="459"/>
      <c r="C48" s="369"/>
      <c r="D48" s="1645" t="s">
        <v>232</v>
      </c>
      <c r="E48" s="1645"/>
      <c r="F48" s="1645"/>
      <c r="G48" s="1645"/>
      <c r="H48" s="399"/>
      <c r="I48" s="399"/>
    </row>
    <row r="49" spans="1:9" x14ac:dyDescent="0.2">
      <c r="A49" s="399"/>
      <c r="B49" s="1071"/>
      <c r="C49" s="369"/>
      <c r="D49" s="1645" t="s">
        <v>908</v>
      </c>
      <c r="E49" s="1645"/>
      <c r="F49" s="1539"/>
      <c r="G49" s="1539"/>
      <c r="H49" s="1539"/>
      <c r="I49" s="399"/>
    </row>
    <row r="50" spans="1:9" x14ac:dyDescent="0.2">
      <c r="A50" s="399"/>
      <c r="B50" s="1071"/>
      <c r="C50" s="369"/>
      <c r="D50" s="1645" t="s">
        <v>916</v>
      </c>
      <c r="E50" s="1645"/>
      <c r="F50" s="1645"/>
      <c r="G50" s="1645"/>
      <c r="H50" s="399"/>
      <c r="I50" s="399"/>
    </row>
    <row r="51" spans="1:9" s="399" customFormat="1" x14ac:dyDescent="0.2">
      <c r="B51" s="1071"/>
      <c r="C51" s="367"/>
      <c r="D51" s="1071"/>
      <c r="E51" s="1071"/>
      <c r="F51" s="1071"/>
      <c r="G51" s="1071"/>
    </row>
    <row r="52" spans="1:9" s="399" customFormat="1" x14ac:dyDescent="0.2">
      <c r="B52" s="1071"/>
      <c r="C52" s="367"/>
      <c r="D52" s="1071"/>
      <c r="E52" s="1071"/>
      <c r="F52" s="1071"/>
      <c r="G52" s="1071"/>
    </row>
    <row r="53" spans="1:9" x14ac:dyDescent="0.2">
      <c r="A53" s="399"/>
      <c r="B53" s="459"/>
      <c r="C53" s="459"/>
      <c r="D53" s="459"/>
      <c r="E53" s="348"/>
      <c r="F53" s="399"/>
      <c r="G53" s="399"/>
      <c r="H53" s="399"/>
      <c r="I53" s="399"/>
    </row>
    <row r="54" spans="1:9" x14ac:dyDescent="0.2">
      <c r="A54" s="399"/>
      <c r="B54" s="460" t="s">
        <v>226</v>
      </c>
      <c r="C54" s="460"/>
      <c r="D54" s="460"/>
      <c r="E54" s="399"/>
      <c r="F54" s="399"/>
      <c r="G54" s="399"/>
      <c r="H54" s="399"/>
      <c r="I54" s="399"/>
    </row>
    <row r="55" spans="1:9" x14ac:dyDescent="0.2">
      <c r="A55" s="399"/>
      <c r="B55" s="460"/>
      <c r="C55" s="460"/>
      <c r="D55" s="460"/>
      <c r="E55" s="399"/>
      <c r="F55" s="399"/>
      <c r="G55" s="399"/>
      <c r="H55" s="399"/>
      <c r="I55" s="399"/>
    </row>
    <row r="56" spans="1:9" x14ac:dyDescent="0.2">
      <c r="A56" s="399"/>
      <c r="B56" s="460"/>
      <c r="C56" s="460"/>
      <c r="D56" s="460"/>
      <c r="E56" s="399"/>
      <c r="F56" s="399"/>
      <c r="G56" s="399"/>
      <c r="H56" s="399"/>
      <c r="I56" s="399"/>
    </row>
    <row r="57" spans="1:9" x14ac:dyDescent="0.2">
      <c r="A57" s="399"/>
      <c r="B57" s="1539"/>
      <c r="C57" s="1539"/>
      <c r="D57" s="1539"/>
      <c r="E57" s="1539"/>
      <c r="F57" s="1539"/>
      <c r="G57" s="1539"/>
      <c r="H57" s="358"/>
      <c r="I57" s="399"/>
    </row>
    <row r="58" spans="1:9" x14ac:dyDescent="0.2">
      <c r="A58" s="399"/>
      <c r="B58" s="1535" t="s">
        <v>225</v>
      </c>
      <c r="C58" s="1535"/>
      <c r="D58" s="1535"/>
      <c r="E58" s="1535"/>
      <c r="F58" s="1535"/>
      <c r="G58" s="1535"/>
      <c r="H58" s="358"/>
      <c r="I58" s="399"/>
    </row>
    <row r="59" spans="1:9" x14ac:dyDescent="0.2">
      <c r="A59" s="399"/>
      <c r="B59" s="460"/>
      <c r="C59" s="460"/>
      <c r="D59" s="460"/>
      <c r="E59" s="399"/>
      <c r="F59" s="399"/>
      <c r="G59" s="399"/>
      <c r="H59" s="399"/>
      <c r="I59" s="399"/>
    </row>
    <row r="60" spans="1:9" x14ac:dyDescent="0.2">
      <c r="A60" s="399"/>
      <c r="B60" s="1539"/>
      <c r="C60" s="1539"/>
      <c r="D60" s="1539"/>
      <c r="E60" s="1539"/>
      <c r="F60" s="1539"/>
      <c r="G60" s="1539"/>
      <c r="H60" s="399"/>
      <c r="I60" s="368"/>
    </row>
    <row r="61" spans="1:9" x14ac:dyDescent="0.2">
      <c r="A61" s="399"/>
      <c r="B61" s="1645" t="s">
        <v>224</v>
      </c>
      <c r="C61" s="1645"/>
      <c r="D61" s="1645"/>
      <c r="E61" s="1645"/>
      <c r="F61" s="1645"/>
      <c r="G61" s="1645"/>
      <c r="H61" s="399"/>
      <c r="I61" s="399" t="s">
        <v>148</v>
      </c>
    </row>
    <row r="62" spans="1:9" x14ac:dyDescent="0.2">
      <c r="A62" s="399"/>
      <c r="B62" s="460"/>
      <c r="C62" s="460"/>
      <c r="D62" s="460"/>
      <c r="E62" s="399"/>
      <c r="F62" s="399"/>
      <c r="G62" s="399"/>
      <c r="H62" s="399"/>
      <c r="I62" s="399"/>
    </row>
    <row r="63" spans="1:9" x14ac:dyDescent="0.2">
      <c r="E63" s="340"/>
    </row>
    <row r="64" spans="1:9" x14ac:dyDescent="0.2">
      <c r="E64" s="340"/>
    </row>
    <row r="65" spans="1:11" s="345" customFormat="1" ht="15.75" x14ac:dyDescent="0.25">
      <c r="A65" s="1082" t="s">
        <v>918</v>
      </c>
      <c r="B65" s="1081"/>
      <c r="C65" s="1081"/>
      <c r="D65" s="1081"/>
    </row>
    <row r="66" spans="1:11" x14ac:dyDescent="0.2">
      <c r="A66" s="439"/>
      <c r="B66" s="471"/>
      <c r="C66" s="471"/>
      <c r="D66" s="471"/>
      <c r="E66" s="471"/>
      <c r="F66" s="471"/>
      <c r="G66" s="471"/>
      <c r="H66" s="471"/>
      <c r="I66" s="471"/>
      <c r="J66" s="471"/>
      <c r="K66" s="471"/>
    </row>
    <row r="67" spans="1:11" ht="13.9" customHeight="1" x14ac:dyDescent="0.2">
      <c r="A67" s="444" t="s">
        <v>186</v>
      </c>
      <c r="B67" s="1578" t="s">
        <v>986</v>
      </c>
      <c r="C67" s="1578"/>
      <c r="D67" s="1578"/>
      <c r="E67" s="1578"/>
      <c r="F67" s="1578"/>
      <c r="G67" s="1578"/>
      <c r="H67" s="1578"/>
      <c r="I67" s="1578"/>
      <c r="J67" s="1078"/>
      <c r="K67" s="1078"/>
    </row>
    <row r="68" spans="1:11" x14ac:dyDescent="0.2">
      <c r="A68" s="444"/>
      <c r="B68" s="1578"/>
      <c r="C68" s="1578"/>
      <c r="D68" s="1578"/>
      <c r="E68" s="1578"/>
      <c r="F68" s="1578"/>
      <c r="G68" s="1578"/>
      <c r="H68" s="1578"/>
      <c r="I68" s="1578"/>
      <c r="J68" s="1078"/>
      <c r="K68" s="1078"/>
    </row>
    <row r="69" spans="1:11" x14ac:dyDescent="0.2">
      <c r="A69" s="471"/>
      <c r="B69" s="1578"/>
      <c r="C69" s="1578"/>
      <c r="D69" s="1578"/>
      <c r="E69" s="1578"/>
      <c r="F69" s="1578"/>
      <c r="G69" s="1578"/>
      <c r="H69" s="1578"/>
      <c r="I69" s="1578"/>
      <c r="J69" s="1078"/>
      <c r="K69" s="1078"/>
    </row>
    <row r="70" spans="1:11" x14ac:dyDescent="0.2">
      <c r="A70" s="471"/>
      <c r="B70" s="1578"/>
      <c r="C70" s="1578"/>
      <c r="D70" s="1578"/>
      <c r="E70" s="1578"/>
      <c r="F70" s="1578"/>
      <c r="G70" s="1578"/>
      <c r="H70" s="1578"/>
      <c r="I70" s="1578"/>
      <c r="J70" s="1078"/>
      <c r="K70" s="1078"/>
    </row>
    <row r="71" spans="1:11" x14ac:dyDescent="0.2">
      <c r="A71" s="1072"/>
      <c r="B71" s="1072"/>
      <c r="C71" s="1072"/>
      <c r="D71" s="1072"/>
      <c r="E71" s="1072"/>
      <c r="F71" s="1072"/>
      <c r="G71" s="1072"/>
      <c r="H71" s="1072"/>
      <c r="I71" s="1072"/>
      <c r="J71" s="1072"/>
      <c r="K71" s="1072"/>
    </row>
    <row r="72" spans="1:11" ht="13.9" customHeight="1" x14ac:dyDescent="0.2">
      <c r="A72" s="439" t="s">
        <v>187</v>
      </c>
      <c r="B72" s="1577" t="s">
        <v>711</v>
      </c>
      <c r="C72" s="1577"/>
      <c r="D72" s="1577"/>
      <c r="E72" s="1577"/>
      <c r="F72" s="1577"/>
      <c r="G72" s="1577"/>
      <c r="H72" s="1577"/>
      <c r="I72" s="1577"/>
      <c r="J72" s="1079"/>
      <c r="K72" s="1079"/>
    </row>
    <row r="73" spans="1:11" x14ac:dyDescent="0.2">
      <c r="A73" s="471"/>
      <c r="B73" s="1577"/>
      <c r="C73" s="1577"/>
      <c r="D73" s="1577"/>
      <c r="E73" s="1577"/>
      <c r="F73" s="1577"/>
      <c r="G73" s="1577"/>
      <c r="H73" s="1577"/>
      <c r="I73" s="1577"/>
      <c r="J73" s="1079"/>
      <c r="K73" s="1079"/>
    </row>
    <row r="74" spans="1:11" x14ac:dyDescent="0.2">
      <c r="A74" s="471"/>
      <c r="B74" s="1577"/>
      <c r="C74" s="1577"/>
      <c r="D74" s="1577"/>
      <c r="E74" s="1577"/>
      <c r="F74" s="1577"/>
      <c r="G74" s="1577"/>
      <c r="H74" s="1577"/>
      <c r="I74" s="1577"/>
      <c r="J74" s="1079"/>
      <c r="K74" s="1079"/>
    </row>
    <row r="75" spans="1:11" x14ac:dyDescent="0.2">
      <c r="A75" s="471"/>
      <c r="B75" s="1577"/>
      <c r="C75" s="1577"/>
      <c r="D75" s="1577"/>
      <c r="E75" s="1577"/>
      <c r="F75" s="1577"/>
      <c r="G75" s="1577"/>
      <c r="H75" s="1577"/>
      <c r="I75" s="1577"/>
      <c r="J75" s="1079"/>
      <c r="K75" s="1079"/>
    </row>
    <row r="76" spans="1:11" x14ac:dyDescent="0.2">
      <c r="A76" s="439"/>
      <c r="B76" s="471"/>
      <c r="C76" s="471"/>
      <c r="D76" s="471"/>
      <c r="E76" s="471"/>
      <c r="F76" s="471"/>
      <c r="G76" s="471"/>
      <c r="H76" s="471"/>
      <c r="I76" s="471"/>
      <c r="J76" s="471"/>
      <c r="K76" s="471"/>
    </row>
    <row r="77" spans="1:11" ht="13.9" customHeight="1" x14ac:dyDescent="0.2">
      <c r="A77" s="439" t="s">
        <v>188</v>
      </c>
      <c r="B77" s="1578" t="s">
        <v>985</v>
      </c>
      <c r="C77" s="1578"/>
      <c r="D77" s="1578"/>
      <c r="E77" s="1578"/>
      <c r="F77" s="1578"/>
      <c r="G77" s="1578"/>
      <c r="H77" s="1578"/>
      <c r="I77" s="1578"/>
      <c r="J77" s="1078"/>
      <c r="K77" s="1078"/>
    </row>
    <row r="78" spans="1:11" x14ac:dyDescent="0.2">
      <c r="A78" s="439"/>
      <c r="B78" s="1578"/>
      <c r="C78" s="1578"/>
      <c r="D78" s="1578"/>
      <c r="E78" s="1578"/>
      <c r="F78" s="1578"/>
      <c r="G78" s="1578"/>
      <c r="H78" s="1578"/>
      <c r="I78" s="1578"/>
      <c r="J78" s="1078"/>
      <c r="K78" s="1078"/>
    </row>
    <row r="79" spans="1:11" x14ac:dyDescent="0.2">
      <c r="A79" s="471"/>
      <c r="B79" s="1578"/>
      <c r="C79" s="1578"/>
      <c r="D79" s="1578"/>
      <c r="E79" s="1578"/>
      <c r="F79" s="1578"/>
      <c r="G79" s="1578"/>
      <c r="H79" s="1578"/>
      <c r="I79" s="1578"/>
      <c r="J79" s="1078"/>
      <c r="K79" s="1078"/>
    </row>
    <row r="80" spans="1:11" x14ac:dyDescent="0.2">
      <c r="A80" s="471"/>
      <c r="B80" s="1578"/>
      <c r="C80" s="1578"/>
      <c r="D80" s="1578"/>
      <c r="E80" s="1578"/>
      <c r="F80" s="1578"/>
      <c r="G80" s="1578"/>
      <c r="H80" s="1578"/>
      <c r="I80" s="1578"/>
      <c r="J80" s="1078"/>
      <c r="K80" s="1078"/>
    </row>
    <row r="81" spans="1:11" x14ac:dyDescent="0.2">
      <c r="A81" s="439"/>
      <c r="B81" s="471"/>
      <c r="C81" s="471"/>
      <c r="D81" s="471"/>
      <c r="E81" s="471"/>
      <c r="F81" s="471"/>
      <c r="G81" s="471"/>
      <c r="H81" s="471"/>
      <c r="I81" s="471"/>
      <c r="J81" s="471"/>
      <c r="K81" s="471"/>
    </row>
    <row r="82" spans="1:11" ht="13.9" customHeight="1" x14ac:dyDescent="0.2">
      <c r="A82" s="439" t="s">
        <v>189</v>
      </c>
      <c r="B82" s="1577" t="s">
        <v>763</v>
      </c>
      <c r="C82" s="1577"/>
      <c r="D82" s="1577"/>
      <c r="E82" s="1577"/>
      <c r="F82" s="1577"/>
      <c r="G82" s="1577"/>
      <c r="H82" s="1577"/>
      <c r="I82" s="1577"/>
      <c r="J82" s="1079"/>
      <c r="K82" s="1079"/>
    </row>
    <row r="83" spans="1:11" x14ac:dyDescent="0.2">
      <c r="A83" s="439"/>
      <c r="B83" s="1577"/>
      <c r="C83" s="1577"/>
      <c r="D83" s="1577"/>
      <c r="E83" s="1577"/>
      <c r="F83" s="1577"/>
      <c r="G83" s="1577"/>
      <c r="H83" s="1577"/>
      <c r="I83" s="1577"/>
      <c r="J83" s="1079"/>
      <c r="K83" s="1079"/>
    </row>
    <row r="84" spans="1:11" x14ac:dyDescent="0.2">
      <c r="A84" s="471"/>
      <c r="B84" s="1577"/>
      <c r="C84" s="1577"/>
      <c r="D84" s="1577"/>
      <c r="E84" s="1577"/>
      <c r="F84" s="1577"/>
      <c r="G84" s="1577"/>
      <c r="H84" s="1577"/>
      <c r="I84" s="1577"/>
      <c r="J84" s="1079"/>
      <c r="K84" s="1079"/>
    </row>
    <row r="85" spans="1:11" x14ac:dyDescent="0.2">
      <c r="A85" s="471"/>
      <c r="B85" s="1577"/>
      <c r="C85" s="1577"/>
      <c r="D85" s="1577"/>
      <c r="E85" s="1577"/>
      <c r="F85" s="1577"/>
      <c r="G85" s="1577"/>
      <c r="H85" s="1577"/>
      <c r="I85" s="1577"/>
      <c r="J85" s="1079"/>
      <c r="K85" s="1079"/>
    </row>
    <row r="86" spans="1:11" x14ac:dyDescent="0.2">
      <c r="A86" s="439"/>
      <c r="B86" s="471"/>
      <c r="C86" s="471"/>
      <c r="D86" s="471"/>
      <c r="E86" s="471"/>
      <c r="F86" s="471"/>
      <c r="G86" s="471"/>
      <c r="H86" s="471"/>
      <c r="I86" s="471"/>
      <c r="J86" s="471"/>
      <c r="K86" s="471"/>
    </row>
    <row r="87" spans="1:11" ht="13.9" customHeight="1" x14ac:dyDescent="0.2">
      <c r="A87" s="439" t="s">
        <v>190</v>
      </c>
      <c r="B87" s="1580" t="s">
        <v>971</v>
      </c>
      <c r="C87" s="1580"/>
      <c r="D87" s="1580"/>
      <c r="E87" s="1580"/>
      <c r="F87" s="1580"/>
      <c r="G87" s="1580"/>
      <c r="H87" s="1580"/>
      <c r="I87" s="1580"/>
      <c r="J87" s="829"/>
      <c r="K87" s="829"/>
    </row>
    <row r="88" spans="1:11" x14ac:dyDescent="0.2">
      <c r="A88" s="444"/>
      <c r="B88" s="1580"/>
      <c r="C88" s="1580"/>
      <c r="D88" s="1580"/>
      <c r="E88" s="1580"/>
      <c r="F88" s="1580"/>
      <c r="G88" s="1580"/>
      <c r="H88" s="1580"/>
      <c r="I88" s="1580"/>
      <c r="J88" s="829"/>
      <c r="K88" s="829"/>
    </row>
    <row r="89" spans="1:11" s="399" customFormat="1" x14ac:dyDescent="0.2">
      <c r="A89" s="444"/>
      <c r="B89" s="1580"/>
      <c r="C89" s="1580"/>
      <c r="D89" s="1580"/>
      <c r="E89" s="1580"/>
      <c r="F89" s="1580"/>
      <c r="G89" s="1580"/>
      <c r="H89" s="1580"/>
      <c r="I89" s="1580"/>
      <c r="J89" s="829"/>
      <c r="K89" s="829"/>
    </row>
    <row r="90" spans="1:11" x14ac:dyDescent="0.2">
      <c r="A90" s="444"/>
      <c r="B90" s="1580"/>
      <c r="C90" s="1580"/>
      <c r="D90" s="1580"/>
      <c r="E90" s="1580"/>
      <c r="F90" s="1580"/>
      <c r="G90" s="1580"/>
      <c r="H90" s="1580"/>
      <c r="I90" s="1580"/>
      <c r="J90" s="829"/>
      <c r="K90" s="829"/>
    </row>
    <row r="91" spans="1:11" x14ac:dyDescent="0.2">
      <c r="A91" s="439"/>
      <c r="B91" s="1580"/>
      <c r="C91" s="1580"/>
      <c r="D91" s="1580"/>
      <c r="E91" s="1580"/>
      <c r="F91" s="1580"/>
      <c r="G91" s="1580"/>
      <c r="H91" s="1580"/>
      <c r="I91" s="1580"/>
      <c r="J91" s="829"/>
      <c r="K91" s="829"/>
    </row>
    <row r="92" spans="1:11" x14ac:dyDescent="0.2">
      <c r="A92" s="439"/>
      <c r="B92" s="1070"/>
      <c r="C92" s="1070"/>
      <c r="D92" s="1070"/>
      <c r="E92" s="1070"/>
      <c r="F92" s="1070"/>
      <c r="G92" s="1070"/>
      <c r="H92" s="1070"/>
      <c r="I92" s="1070"/>
      <c r="J92" s="1070"/>
      <c r="K92" s="1070"/>
    </row>
    <row r="93" spans="1:11" ht="13.9" customHeight="1" x14ac:dyDescent="0.2">
      <c r="A93" s="443" t="s">
        <v>446</v>
      </c>
      <c r="B93" s="1580" t="s">
        <v>713</v>
      </c>
      <c r="C93" s="1580"/>
      <c r="D93" s="1580"/>
      <c r="E93" s="1580"/>
      <c r="F93" s="1580"/>
      <c r="G93" s="1580"/>
      <c r="H93" s="1580"/>
      <c r="I93" s="1580"/>
      <c r="J93" s="1080"/>
      <c r="K93" s="1080"/>
    </row>
    <row r="94" spans="1:11" x14ac:dyDescent="0.2">
      <c r="A94" s="443"/>
      <c r="B94" s="1580"/>
      <c r="C94" s="1580"/>
      <c r="D94" s="1580"/>
      <c r="E94" s="1580"/>
      <c r="F94" s="1580"/>
      <c r="G94" s="1580"/>
      <c r="H94" s="1580"/>
      <c r="I94" s="1580"/>
      <c r="J94" s="1080"/>
      <c r="K94" s="1080"/>
    </row>
    <row r="95" spans="1:11" x14ac:dyDescent="0.2">
      <c r="A95" s="443"/>
      <c r="B95" s="1580"/>
      <c r="C95" s="1580"/>
      <c r="D95" s="1580"/>
      <c r="E95" s="1580"/>
      <c r="F95" s="1580"/>
      <c r="G95" s="1580"/>
      <c r="H95" s="1580"/>
      <c r="I95" s="1580"/>
      <c r="J95" s="1080"/>
      <c r="K95" s="1080"/>
    </row>
  </sheetData>
  <customSheetViews>
    <customSheetView guid="{D1C4B63A-44A1-41FF-8287-11B2B82635E7}" showGridLines="0" fitToPage="1">
      <pageMargins left="0.5" right="0.5" top="1" bottom="0.5" header="0.3" footer="0.3"/>
      <pageSetup paperSize="5" scale="94" fitToHeight="0" orientation="portrait" useFirstPageNumber="1" r:id="rId1"/>
      <headerFooter>
        <oddFooter>&amp;L&amp;A&amp;C&amp;P/&amp;N</oddFooter>
      </headerFooter>
    </customSheetView>
    <customSheetView guid="{F633B7F0-050E-4545-9244-A7D77C091E2B}" showGridLines="0" fitToPage="1">
      <pageMargins left="0.5" right="0.5" top="1" bottom="0.5" header="0.3" footer="0.3"/>
      <pageSetup paperSize="5" scale="94" fitToHeight="0" orientation="portrait" useFirstPageNumber="1" r:id="rId2"/>
      <headerFooter>
        <oddFooter>&amp;L&amp;A&amp;C&amp;P/&amp;N</oddFooter>
      </headerFooter>
    </customSheetView>
  </customSheetViews>
  <mergeCells count="57">
    <mergeCell ref="B77:I80"/>
    <mergeCell ref="B82:I85"/>
    <mergeCell ref="B87:I91"/>
    <mergeCell ref="B93:I95"/>
    <mergeCell ref="I39:I40"/>
    <mergeCell ref="D50:G50"/>
    <mergeCell ref="F49:H49"/>
    <mergeCell ref="D49:E49"/>
    <mergeCell ref="B39:B40"/>
    <mergeCell ref="C39:H40"/>
    <mergeCell ref="B61:G61"/>
    <mergeCell ref="B57:G57"/>
    <mergeCell ref="B58:G58"/>
    <mergeCell ref="A45:F45"/>
    <mergeCell ref="B46:G46"/>
    <mergeCell ref="D47:F47"/>
    <mergeCell ref="B67:I70"/>
    <mergeCell ref="B72:I75"/>
    <mergeCell ref="A2:I2"/>
    <mergeCell ref="A3:I3"/>
    <mergeCell ref="C10:G10"/>
    <mergeCell ref="A6:E6"/>
    <mergeCell ref="B8:F8"/>
    <mergeCell ref="C9:G9"/>
    <mergeCell ref="C32:H33"/>
    <mergeCell ref="B34:B35"/>
    <mergeCell ref="I30:I31"/>
    <mergeCell ref="C29:H29"/>
    <mergeCell ref="C11:G11"/>
    <mergeCell ref="C16:G16"/>
    <mergeCell ref="B13:E13"/>
    <mergeCell ref="A26:G26"/>
    <mergeCell ref="A28:H28"/>
    <mergeCell ref="D48:G48"/>
    <mergeCell ref="C14:G14"/>
    <mergeCell ref="D22:E22"/>
    <mergeCell ref="D21:I21"/>
    <mergeCell ref="D23:E23"/>
    <mergeCell ref="C30:H31"/>
    <mergeCell ref="B30:B31"/>
    <mergeCell ref="A1:I1"/>
    <mergeCell ref="B21:C21"/>
    <mergeCell ref="B22:C22"/>
    <mergeCell ref="B23:C23"/>
    <mergeCell ref="C15:G15"/>
    <mergeCell ref="B18:D18"/>
    <mergeCell ref="E18:G18"/>
    <mergeCell ref="B60:G60"/>
    <mergeCell ref="I36:I38"/>
    <mergeCell ref="I32:I33"/>
    <mergeCell ref="C34:H35"/>
    <mergeCell ref="I34:I35"/>
    <mergeCell ref="B43:G43"/>
    <mergeCell ref="B36:B38"/>
    <mergeCell ref="C36:H38"/>
    <mergeCell ref="C41:H41"/>
    <mergeCell ref="B32:B33"/>
  </mergeCells>
  <pageMargins left="0.5" right="0.5" top="1" bottom="0.5" header="0.3" footer="0.3"/>
  <pageSetup paperSize="5" scale="98" fitToHeight="0" orientation="portrait" useFirstPageNumber="1" r:id="rId3"/>
  <headerFooter scaleWithDoc="0">
    <oddFooter>&amp;L&amp;A&amp;C&amp;P/&amp;N</oddFooter>
  </headerFooter>
  <rowBreaks count="1" manualBreakCount="1">
    <brk id="6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B6D9F-AF26-4118-91B5-0DFF6A50EFC0}">
  <sheetPr>
    <tabColor theme="8" tint="-0.249977111117893"/>
    <pageSetUpPr fitToPage="1"/>
  </sheetPr>
  <dimension ref="A1:O142"/>
  <sheetViews>
    <sheetView workbookViewId="0"/>
  </sheetViews>
  <sheetFormatPr defaultColWidth="9.28515625" defaultRowHeight="12.75" x14ac:dyDescent="0.2"/>
  <cols>
    <col min="1" max="1" width="4.42578125" style="825" customWidth="1"/>
    <col min="2" max="2" width="10.140625" style="420" customWidth="1"/>
    <col min="3" max="3" width="9.28515625" style="420"/>
    <col min="4" max="4" width="11" style="420" customWidth="1"/>
    <col min="5" max="5" width="9.28515625" style="420" customWidth="1"/>
    <col min="6" max="10" width="9.28515625" style="420"/>
    <col min="11" max="11" width="11.42578125" style="420" customWidth="1"/>
    <col min="12" max="16384" width="9.28515625" style="420"/>
  </cols>
  <sheetData>
    <row r="1" spans="1:14" s="529" customFormat="1" ht="15" customHeight="1" x14ac:dyDescent="0.25">
      <c r="A1" s="1045" t="s">
        <v>1</v>
      </c>
      <c r="B1" s="928"/>
      <c r="C1" s="928"/>
      <c r="D1" s="917"/>
    </row>
    <row r="2" spans="1:14" s="529" customFormat="1" ht="15" customHeight="1" x14ac:dyDescent="0.25">
      <c r="A2" s="8"/>
    </row>
    <row r="3" spans="1:14" s="529" customFormat="1" ht="15" customHeight="1" x14ac:dyDescent="0.25">
      <c r="A3" s="8" t="s">
        <v>11</v>
      </c>
      <c r="C3" s="530"/>
      <c r="D3" s="530"/>
      <c r="E3" s="530"/>
      <c r="F3" s="530"/>
    </row>
    <row r="4" spans="1:14" s="529" customFormat="1" ht="15" customHeight="1" x14ac:dyDescent="0.25">
      <c r="A4" s="9" t="s">
        <v>12</v>
      </c>
      <c r="C4" s="531"/>
      <c r="D4" s="531"/>
      <c r="E4" s="531"/>
      <c r="F4" s="531"/>
      <c r="G4" s="532"/>
      <c r="H4" s="532"/>
      <c r="I4" s="532"/>
      <c r="J4" s="532"/>
      <c r="K4" s="532"/>
    </row>
    <row r="5" spans="1:14" s="529" customFormat="1" ht="15" customHeight="1" x14ac:dyDescent="0.25">
      <c r="A5" s="8"/>
      <c r="B5" s="818"/>
      <c r="C5" s="533"/>
      <c r="D5" s="533"/>
      <c r="E5" s="533"/>
      <c r="F5" s="533"/>
      <c r="G5" s="534"/>
      <c r="H5" s="534"/>
      <c r="I5" s="534"/>
      <c r="J5" s="534"/>
      <c r="K5" s="534"/>
    </row>
    <row r="6" spans="1:14" s="529" customFormat="1" ht="15" customHeight="1" x14ac:dyDescent="0.25">
      <c r="A6" s="4" t="s">
        <v>119</v>
      </c>
      <c r="C6" s="533"/>
      <c r="D6" s="533"/>
      <c r="E6" s="467" t="str">
        <f>'Title Page'!D19</f>
        <v xml:space="preserve"> </v>
      </c>
      <c r="F6" s="819"/>
      <c r="G6" s="819"/>
      <c r="H6" s="819"/>
      <c r="I6" s="819"/>
    </row>
    <row r="7" spans="1:14" s="529" customFormat="1" ht="15" customHeight="1" x14ac:dyDescent="0.25">
      <c r="A7" s="4" t="s">
        <v>118</v>
      </c>
      <c r="E7" s="1051" t="str">
        <f>+'Title Page'!$D$20</f>
        <v xml:space="preserve"> </v>
      </c>
      <c r="F7" s="820"/>
      <c r="G7" s="820"/>
      <c r="H7" s="820"/>
      <c r="I7" s="820"/>
    </row>
    <row r="8" spans="1:14" s="529" customFormat="1" ht="15" customHeight="1" x14ac:dyDescent="0.25">
      <c r="A8" s="4"/>
    </row>
    <row r="9" spans="1:14" s="529" customFormat="1" ht="15" customHeight="1" x14ac:dyDescent="0.25">
      <c r="A9" s="918" t="s">
        <v>807</v>
      </c>
      <c r="C9" s="533"/>
      <c r="D9" s="533"/>
      <c r="E9" s="533"/>
      <c r="F9" s="533"/>
      <c r="G9" s="534"/>
      <c r="H9" s="534"/>
      <c r="J9" s="534"/>
      <c r="K9" s="821"/>
    </row>
    <row r="10" spans="1:14" s="529" customFormat="1" ht="15" customHeight="1" x14ac:dyDescent="0.25">
      <c r="A10" s="533" t="s">
        <v>368</v>
      </c>
      <c r="B10" s="534"/>
      <c r="C10" s="533"/>
      <c r="D10" s="533"/>
      <c r="E10" s="533"/>
      <c r="F10" s="534"/>
      <c r="G10" s="534"/>
      <c r="H10" s="534"/>
      <c r="I10" s="534"/>
      <c r="J10" s="534"/>
      <c r="K10" s="534"/>
    </row>
    <row r="11" spans="1:14" ht="15" customHeight="1" x14ac:dyDescent="0.25">
      <c r="A11" s="67" t="str">
        <f>+'Table of Contents - Part 1'!$A$11</f>
        <v>FISCAL YEAR ENDED JUNE 30, 2024</v>
      </c>
      <c r="B11" s="822"/>
      <c r="C11" s="822"/>
      <c r="D11" s="822"/>
      <c r="E11" s="822"/>
      <c r="F11" s="822"/>
      <c r="G11" s="822"/>
      <c r="H11" s="822"/>
      <c r="I11" s="1667" t="str">
        <f>'Table of Contents - Part 1'!$E$16</f>
        <v>DUE DATE:  7/19/2024</v>
      </c>
      <c r="J11" s="1667"/>
      <c r="K11" s="1667"/>
    </row>
    <row r="12" spans="1:14" ht="15" customHeight="1" x14ac:dyDescent="0.25">
      <c r="A12" s="533"/>
      <c r="B12" s="456"/>
      <c r="C12" s="456"/>
      <c r="D12" s="456"/>
      <c r="E12" s="456"/>
      <c r="F12" s="456"/>
      <c r="G12" s="456"/>
      <c r="H12" s="456"/>
      <c r="I12" s="823"/>
      <c r="J12" s="823"/>
      <c r="K12" s="823"/>
    </row>
    <row r="13" spans="1:14" s="398" customFormat="1" ht="13.5" customHeight="1" x14ac:dyDescent="0.2">
      <c r="A13" s="1668" t="s">
        <v>750</v>
      </c>
      <c r="B13" s="1668"/>
      <c r="C13" s="1668"/>
      <c r="D13" s="1668"/>
      <c r="E13" s="1668"/>
      <c r="F13" s="1668"/>
      <c r="G13" s="1668"/>
      <c r="H13" s="1668"/>
      <c r="I13" s="1668"/>
      <c r="J13" s="1668"/>
      <c r="K13" s="365"/>
      <c r="L13" s="365"/>
      <c r="N13" s="528"/>
    </row>
    <row r="14" spans="1:14" s="398" customFormat="1" ht="36" customHeight="1" x14ac:dyDescent="0.2">
      <c r="A14" s="528"/>
      <c r="B14" s="528"/>
      <c r="C14" s="528"/>
      <c r="D14" s="528"/>
      <c r="E14" s="528"/>
      <c r="F14" s="528"/>
      <c r="G14" s="528"/>
      <c r="H14" s="528"/>
      <c r="I14" s="528"/>
      <c r="J14" s="528"/>
      <c r="K14" s="1270" t="s">
        <v>1236</v>
      </c>
      <c r="L14" s="365"/>
      <c r="N14" s="528"/>
    </row>
    <row r="15" spans="1:14" ht="13.5" customHeight="1" x14ac:dyDescent="0.2">
      <c r="A15" s="824" t="s">
        <v>154</v>
      </c>
      <c r="B15" s="1439" t="s">
        <v>550</v>
      </c>
      <c r="C15" s="1439"/>
      <c r="D15" s="1439"/>
      <c r="E15" s="1439"/>
      <c r="F15" s="1439"/>
      <c r="G15" s="1439"/>
      <c r="H15" s="1439"/>
      <c r="I15" s="1439"/>
      <c r="J15" s="1439"/>
    </row>
    <row r="16" spans="1:14" ht="13.5" customHeight="1" x14ac:dyDescent="0.2">
      <c r="B16" s="1439"/>
      <c r="C16" s="1439"/>
      <c r="D16" s="1439"/>
      <c r="E16" s="1439"/>
      <c r="F16" s="1439"/>
      <c r="G16" s="1439"/>
      <c r="H16" s="1439"/>
      <c r="I16" s="1439"/>
      <c r="J16" s="1439"/>
      <c r="K16" s="1286"/>
    </row>
    <row r="17" spans="1:11" ht="13.5" customHeight="1" x14ac:dyDescent="0.2">
      <c r="K17" s="456"/>
    </row>
    <row r="18" spans="1:11" s="456" customFormat="1" x14ac:dyDescent="0.2">
      <c r="A18" s="824"/>
      <c r="B18" s="1266" t="s">
        <v>1224</v>
      </c>
      <c r="J18" s="1267"/>
      <c r="K18" s="1286"/>
    </row>
    <row r="19" spans="1:11" x14ac:dyDescent="0.2">
      <c r="B19" s="456"/>
      <c r="C19" s="456"/>
      <c r="D19" s="456"/>
      <c r="E19" s="456"/>
      <c r="F19" s="456"/>
      <c r="G19" s="456"/>
      <c r="H19" s="456"/>
      <c r="I19" s="456"/>
      <c r="J19" s="456"/>
      <c r="K19" s="456"/>
    </row>
    <row r="20" spans="1:11" x14ac:dyDescent="0.2">
      <c r="B20" s="1669"/>
      <c r="C20" s="1670"/>
      <c r="D20" s="1670"/>
      <c r="E20" s="1670"/>
      <c r="F20" s="1670"/>
      <c r="G20" s="1670"/>
      <c r="H20" s="1670"/>
      <c r="I20" s="1670"/>
      <c r="J20" s="1670"/>
      <c r="K20" s="1671"/>
    </row>
    <row r="21" spans="1:11" x14ac:dyDescent="0.2">
      <c r="B21" s="1672"/>
      <c r="C21" s="1673"/>
      <c r="D21" s="1673"/>
      <c r="E21" s="1673"/>
      <c r="F21" s="1673"/>
      <c r="G21" s="1673"/>
      <c r="H21" s="1673"/>
      <c r="I21" s="1673"/>
      <c r="J21" s="1673"/>
      <c r="K21" s="1674"/>
    </row>
    <row r="22" spans="1:11" x14ac:dyDescent="0.2">
      <c r="B22" s="1672"/>
      <c r="C22" s="1673"/>
      <c r="D22" s="1673"/>
      <c r="E22" s="1673"/>
      <c r="F22" s="1673"/>
      <c r="G22" s="1673"/>
      <c r="H22" s="1673"/>
      <c r="I22" s="1673"/>
      <c r="J22" s="1673"/>
      <c r="K22" s="1674"/>
    </row>
    <row r="23" spans="1:11" x14ac:dyDescent="0.2">
      <c r="B23" s="1672"/>
      <c r="C23" s="1673"/>
      <c r="D23" s="1673"/>
      <c r="E23" s="1673"/>
      <c r="F23" s="1673"/>
      <c r="G23" s="1673"/>
      <c r="H23" s="1673"/>
      <c r="I23" s="1673"/>
      <c r="J23" s="1673"/>
      <c r="K23" s="1674"/>
    </row>
    <row r="24" spans="1:11" x14ac:dyDescent="0.2">
      <c r="B24" s="1675"/>
      <c r="C24" s="1676"/>
      <c r="D24" s="1676"/>
      <c r="E24" s="1676"/>
      <c r="F24" s="1676"/>
      <c r="G24" s="1676"/>
      <c r="H24" s="1676"/>
      <c r="I24" s="1676"/>
      <c r="J24" s="1676"/>
      <c r="K24" s="1677"/>
    </row>
    <row r="25" spans="1:11" x14ac:dyDescent="0.2">
      <c r="B25" s="513"/>
      <c r="H25" s="456"/>
      <c r="I25" s="456"/>
      <c r="J25" s="456"/>
      <c r="K25" s="456"/>
    </row>
    <row r="26" spans="1:11" s="826" customFormat="1" ht="12.75" customHeight="1" x14ac:dyDescent="0.2">
      <c r="A26" s="825" t="s">
        <v>153</v>
      </c>
      <c r="B26" s="1579" t="s">
        <v>1171</v>
      </c>
      <c r="C26" s="1579"/>
      <c r="D26" s="1579"/>
      <c r="E26" s="1579"/>
      <c r="F26" s="1579"/>
      <c r="G26" s="1579"/>
      <c r="H26" s="1579"/>
      <c r="I26" s="1579"/>
      <c r="J26" s="1579"/>
      <c r="K26" s="1579"/>
    </row>
    <row r="27" spans="1:11" s="1113" customFormat="1" ht="13.9" customHeight="1" x14ac:dyDescent="0.2">
      <c r="A27" s="824"/>
      <c r="B27" s="1579"/>
      <c r="C27" s="1579"/>
      <c r="D27" s="1579"/>
      <c r="E27" s="1579"/>
      <c r="F27" s="1579"/>
      <c r="G27" s="1579"/>
      <c r="H27" s="1579"/>
      <c r="I27" s="1579"/>
      <c r="J27" s="1579"/>
      <c r="K27" s="1579"/>
    </row>
    <row r="28" spans="1:11" s="826" customFormat="1" ht="15" customHeight="1" x14ac:dyDescent="0.2">
      <c r="A28" s="827"/>
      <c r="B28" s="827"/>
      <c r="C28" s="827"/>
      <c r="D28" s="827"/>
      <c r="E28" s="827"/>
      <c r="F28" s="827"/>
      <c r="G28" s="827"/>
      <c r="H28" s="827"/>
      <c r="I28" s="827"/>
      <c r="J28" s="827"/>
      <c r="K28" s="1287"/>
    </row>
    <row r="29" spans="1:11" x14ac:dyDescent="0.2">
      <c r="A29" s="825" t="s">
        <v>97</v>
      </c>
      <c r="B29" s="1678" t="s">
        <v>242</v>
      </c>
      <c r="C29" s="1452"/>
      <c r="D29" s="1452"/>
      <c r="E29" s="1452"/>
      <c r="F29" s="1452"/>
      <c r="G29" s="1452"/>
      <c r="H29" s="1452"/>
      <c r="I29" s="1452"/>
      <c r="J29" s="1452"/>
      <c r="K29" s="1452"/>
    </row>
    <row r="30" spans="1:11" x14ac:dyDescent="0.2">
      <c r="B30" s="1452"/>
      <c r="C30" s="1452"/>
      <c r="D30" s="1452"/>
      <c r="E30" s="1452"/>
      <c r="F30" s="1452"/>
      <c r="G30" s="1452"/>
      <c r="H30" s="1452"/>
      <c r="I30" s="1452"/>
      <c r="J30" s="1452"/>
      <c r="K30" s="1452"/>
    </row>
    <row r="31" spans="1:11" x14ac:dyDescent="0.2">
      <c r="A31" s="420"/>
      <c r="B31" s="1679"/>
      <c r="C31" s="1452"/>
      <c r="D31" s="1452"/>
      <c r="E31" s="1452"/>
      <c r="F31" s="1452"/>
      <c r="G31" s="1452"/>
      <c r="H31" s="1452"/>
      <c r="I31" s="1452"/>
      <c r="J31" s="1452"/>
      <c r="K31" s="1452"/>
    </row>
    <row r="33" spans="1:11" x14ac:dyDescent="0.2">
      <c r="B33" s="1661"/>
      <c r="C33" s="1662"/>
      <c r="D33" s="1662"/>
      <c r="E33" s="1662"/>
      <c r="F33" s="1662"/>
      <c r="G33" s="1662"/>
      <c r="H33" s="1662"/>
      <c r="I33" s="1662"/>
      <c r="J33" s="1662"/>
      <c r="K33" s="1663"/>
    </row>
    <row r="34" spans="1:11" x14ac:dyDescent="0.2">
      <c r="B34" s="1664"/>
      <c r="C34" s="1665"/>
      <c r="D34" s="1665"/>
      <c r="E34" s="1665"/>
      <c r="F34" s="1665"/>
      <c r="G34" s="1665"/>
      <c r="H34" s="1665"/>
      <c r="I34" s="1665"/>
      <c r="J34" s="1665"/>
      <c r="K34" s="1666"/>
    </row>
    <row r="36" spans="1:11" x14ac:dyDescent="0.2">
      <c r="A36" s="825" t="s">
        <v>98</v>
      </c>
      <c r="B36" s="1449" t="s">
        <v>545</v>
      </c>
      <c r="C36" s="1449"/>
      <c r="D36" s="1449"/>
      <c r="E36" s="1449"/>
      <c r="F36" s="1449"/>
      <c r="G36" s="1449"/>
      <c r="H36" s="1449"/>
      <c r="I36" s="1449"/>
      <c r="J36" s="1449"/>
      <c r="K36" s="1449"/>
    </row>
    <row r="37" spans="1:11" x14ac:dyDescent="0.2">
      <c r="B37" s="1449"/>
      <c r="C37" s="1449"/>
      <c r="D37" s="1449"/>
      <c r="E37" s="1449"/>
      <c r="F37" s="1449"/>
      <c r="G37" s="1449"/>
      <c r="H37" s="1449"/>
      <c r="I37" s="1449"/>
      <c r="J37" s="1449"/>
      <c r="K37" s="1449"/>
    </row>
    <row r="38" spans="1:11" x14ac:dyDescent="0.2">
      <c r="B38" s="1449"/>
      <c r="C38" s="1449"/>
      <c r="D38" s="1449"/>
      <c r="E38" s="1449"/>
      <c r="F38" s="1449"/>
      <c r="G38" s="1449"/>
      <c r="H38" s="1449"/>
      <c r="I38" s="1449"/>
      <c r="J38" s="1449"/>
      <c r="K38" s="1449"/>
    </row>
    <row r="40" spans="1:11" x14ac:dyDescent="0.2">
      <c r="B40" s="1661"/>
      <c r="C40" s="1662"/>
      <c r="D40" s="1662"/>
      <c r="E40" s="1662"/>
      <c r="F40" s="1662"/>
      <c r="G40" s="1662"/>
      <c r="H40" s="1662"/>
      <c r="I40" s="1662"/>
      <c r="J40" s="1662"/>
      <c r="K40" s="1663"/>
    </row>
    <row r="41" spans="1:11" x14ac:dyDescent="0.2">
      <c r="B41" s="1664"/>
      <c r="C41" s="1665"/>
      <c r="D41" s="1665"/>
      <c r="E41" s="1665"/>
      <c r="F41" s="1665"/>
      <c r="G41" s="1665"/>
      <c r="H41" s="1665"/>
      <c r="I41" s="1665"/>
      <c r="J41" s="1665"/>
      <c r="K41" s="1666"/>
    </row>
    <row r="43" spans="1:11" s="829" customFormat="1" x14ac:dyDescent="0.2">
      <c r="A43" s="828" t="s">
        <v>138</v>
      </c>
      <c r="B43" s="1680" t="s">
        <v>895</v>
      </c>
      <c r="C43" s="1681"/>
      <c r="D43" s="1681"/>
      <c r="E43" s="1681"/>
      <c r="F43" s="1681"/>
      <c r="G43" s="1681"/>
      <c r="H43" s="1681"/>
      <c r="I43" s="1681"/>
      <c r="J43" s="1681"/>
      <c r="K43" s="1681"/>
    </row>
    <row r="44" spans="1:11" s="829" customFormat="1" x14ac:dyDescent="0.2">
      <c r="A44" s="828"/>
      <c r="B44" s="1681"/>
      <c r="C44" s="1681"/>
      <c r="D44" s="1681"/>
      <c r="E44" s="1681"/>
      <c r="F44" s="1681"/>
      <c r="G44" s="1681"/>
      <c r="H44" s="1681"/>
      <c r="I44" s="1681"/>
      <c r="J44" s="1681"/>
      <c r="K44" s="1681"/>
    </row>
    <row r="45" spans="1:11" s="829" customFormat="1" x14ac:dyDescent="0.2">
      <c r="A45" s="828"/>
      <c r="B45" s="1681"/>
      <c r="C45" s="1681"/>
      <c r="D45" s="1681"/>
      <c r="E45" s="1681"/>
      <c r="F45" s="1681"/>
      <c r="G45" s="1681"/>
      <c r="H45" s="1681"/>
      <c r="I45" s="1681"/>
      <c r="J45" s="1681"/>
      <c r="K45" s="1681"/>
    </row>
    <row r="46" spans="1:11" s="829" customFormat="1" x14ac:dyDescent="0.2">
      <c r="A46" s="828"/>
      <c r="B46" s="1681"/>
      <c r="C46" s="1681"/>
      <c r="D46" s="1681"/>
      <c r="E46" s="1681"/>
      <c r="F46" s="1681"/>
      <c r="G46" s="1681"/>
      <c r="H46" s="1681"/>
      <c r="I46" s="1681"/>
      <c r="J46" s="1681"/>
      <c r="K46" s="1681"/>
    </row>
    <row r="47" spans="1:11" ht="12.6" customHeight="1" x14ac:dyDescent="0.2"/>
    <row r="48" spans="1:11" x14ac:dyDescent="0.2">
      <c r="B48" s="1661"/>
      <c r="C48" s="1662"/>
      <c r="D48" s="1662"/>
      <c r="E48" s="1662"/>
      <c r="F48" s="1662"/>
      <c r="G48" s="1662"/>
      <c r="H48" s="1662"/>
      <c r="I48" s="1662"/>
      <c r="J48" s="1662"/>
      <c r="K48" s="1663"/>
    </row>
    <row r="49" spans="1:11" x14ac:dyDescent="0.2">
      <c r="B49" s="1664"/>
      <c r="C49" s="1665"/>
      <c r="D49" s="1665"/>
      <c r="E49" s="1665"/>
      <c r="F49" s="1665"/>
      <c r="G49" s="1665"/>
      <c r="H49" s="1665"/>
      <c r="I49" s="1665"/>
      <c r="J49" s="1665"/>
      <c r="K49" s="1666"/>
    </row>
    <row r="51" spans="1:11" x14ac:dyDescent="0.2">
      <c r="A51" s="825" t="s">
        <v>55</v>
      </c>
      <c r="B51" s="1678" t="s">
        <v>546</v>
      </c>
      <c r="C51" s="1452"/>
      <c r="D51" s="1452"/>
      <c r="E51" s="1452"/>
      <c r="F51" s="1452"/>
      <c r="G51" s="1452"/>
      <c r="H51" s="1452"/>
      <c r="I51" s="1452"/>
      <c r="J51" s="1452"/>
      <c r="K51" s="1452"/>
    </row>
    <row r="52" spans="1:11" x14ac:dyDescent="0.2">
      <c r="B52" s="1452"/>
      <c r="C52" s="1452"/>
      <c r="D52" s="1452"/>
      <c r="E52" s="1452"/>
      <c r="F52" s="1452"/>
      <c r="G52" s="1452"/>
      <c r="H52" s="1452"/>
      <c r="I52" s="1452"/>
      <c r="J52" s="1452"/>
      <c r="K52" s="1452"/>
    </row>
    <row r="53" spans="1:11" x14ac:dyDescent="0.2">
      <c r="B53" s="1452"/>
      <c r="C53" s="1452"/>
      <c r="D53" s="1452"/>
      <c r="E53" s="1452"/>
      <c r="F53" s="1452"/>
      <c r="G53" s="1452"/>
      <c r="H53" s="1452"/>
      <c r="I53" s="1452"/>
      <c r="J53" s="1452"/>
      <c r="K53" s="1452"/>
    </row>
    <row r="54" spans="1:11" x14ac:dyDescent="0.2">
      <c r="B54" s="1452"/>
      <c r="C54" s="1452"/>
      <c r="D54" s="1452"/>
      <c r="E54" s="1452"/>
      <c r="F54" s="1452"/>
      <c r="G54" s="1452"/>
      <c r="H54" s="1452"/>
      <c r="I54" s="1452"/>
      <c r="J54" s="1452"/>
      <c r="K54" s="1452"/>
    </row>
    <row r="55" spans="1:11" x14ac:dyDescent="0.2">
      <c r="B55" s="1452"/>
      <c r="C55" s="1452"/>
      <c r="D55" s="1452"/>
      <c r="E55" s="1452"/>
      <c r="F55" s="1452"/>
      <c r="G55" s="1452"/>
      <c r="H55" s="1452"/>
      <c r="I55" s="1452"/>
      <c r="J55" s="1452"/>
      <c r="K55" s="1452"/>
    </row>
    <row r="56" spans="1:11" x14ac:dyDescent="0.2">
      <c r="B56" s="513"/>
      <c r="C56" s="513"/>
      <c r="D56" s="513"/>
      <c r="E56" s="513"/>
      <c r="F56" s="513"/>
      <c r="G56" s="513"/>
      <c r="H56" s="513"/>
      <c r="I56" s="513"/>
      <c r="J56" s="513"/>
      <c r="K56" s="513"/>
    </row>
    <row r="57" spans="1:11" x14ac:dyDescent="0.2">
      <c r="B57" s="420" t="s">
        <v>85</v>
      </c>
      <c r="K57" s="1286"/>
    </row>
    <row r="59" spans="1:11" x14ac:dyDescent="0.2">
      <c r="B59" s="830" t="s">
        <v>551</v>
      </c>
    </row>
    <row r="61" spans="1:11" x14ac:dyDescent="0.2">
      <c r="B61" s="831" t="s">
        <v>552</v>
      </c>
      <c r="C61" s="456"/>
      <c r="D61" s="456"/>
      <c r="E61" s="456"/>
      <c r="F61" s="456"/>
      <c r="G61" s="456"/>
      <c r="H61" s="456"/>
      <c r="I61" s="456"/>
      <c r="J61" s="456"/>
      <c r="K61" s="1286"/>
    </row>
    <row r="62" spans="1:11" x14ac:dyDescent="0.2">
      <c r="B62" s="456"/>
      <c r="C62" s="456"/>
      <c r="D62" s="456"/>
      <c r="E62" s="456"/>
      <c r="F62" s="456"/>
      <c r="G62" s="456"/>
      <c r="H62" s="456"/>
      <c r="I62" s="456"/>
      <c r="J62" s="456"/>
      <c r="K62" s="456"/>
    </row>
    <row r="63" spans="1:11" x14ac:dyDescent="0.2">
      <c r="C63" s="1683" t="s">
        <v>553</v>
      </c>
      <c r="D63" s="1683"/>
      <c r="E63" s="1683"/>
      <c r="F63" s="1683"/>
      <c r="G63" s="1683"/>
      <c r="H63" s="1683"/>
      <c r="I63" s="1683"/>
      <c r="J63" s="1683"/>
      <c r="K63" s="456"/>
    </row>
    <row r="64" spans="1:11" x14ac:dyDescent="0.2">
      <c r="B64" s="456"/>
      <c r="C64" s="1683"/>
      <c r="D64" s="1683"/>
      <c r="E64" s="1683"/>
      <c r="F64" s="1683"/>
      <c r="G64" s="1683"/>
      <c r="H64" s="1683"/>
      <c r="I64" s="1683"/>
      <c r="J64" s="1683"/>
      <c r="K64" s="456"/>
    </row>
    <row r="65" spans="2:11" x14ac:dyDescent="0.2">
      <c r="B65" s="456"/>
      <c r="C65" s="456"/>
      <c r="D65" s="456"/>
      <c r="E65" s="456"/>
      <c r="F65" s="456"/>
      <c r="G65" s="456"/>
      <c r="H65" s="456"/>
      <c r="I65" s="456"/>
      <c r="J65" s="456"/>
      <c r="K65" s="456"/>
    </row>
    <row r="66" spans="2:11" x14ac:dyDescent="0.2">
      <c r="B66" s="832"/>
      <c r="C66" s="1661"/>
      <c r="D66" s="1662"/>
      <c r="E66" s="1662"/>
      <c r="F66" s="1662"/>
      <c r="G66" s="1662"/>
      <c r="H66" s="1662"/>
      <c r="I66" s="1662"/>
      <c r="J66" s="1662"/>
      <c r="K66" s="1663"/>
    </row>
    <row r="67" spans="2:11" x14ac:dyDescent="0.2">
      <c r="B67" s="832"/>
      <c r="C67" s="1664"/>
      <c r="D67" s="1665"/>
      <c r="E67" s="1665"/>
      <c r="F67" s="1665"/>
      <c r="G67" s="1665"/>
      <c r="H67" s="1665"/>
      <c r="I67" s="1665"/>
      <c r="J67" s="1665"/>
      <c r="K67" s="1666"/>
    </row>
    <row r="68" spans="2:11" x14ac:dyDescent="0.2">
      <c r="B68" s="456"/>
      <c r="C68" s="456"/>
      <c r="D68" s="456"/>
      <c r="E68" s="456"/>
      <c r="F68" s="456"/>
      <c r="G68" s="456"/>
      <c r="H68" s="456"/>
      <c r="I68" s="456"/>
      <c r="J68" s="456"/>
      <c r="K68" s="456"/>
    </row>
    <row r="69" spans="2:11" x14ac:dyDescent="0.2">
      <c r="B69" s="438" t="s">
        <v>554</v>
      </c>
      <c r="K69" s="1286"/>
    </row>
    <row r="71" spans="2:11" x14ac:dyDescent="0.2">
      <c r="B71" s="438" t="s">
        <v>555</v>
      </c>
    </row>
    <row r="72" spans="2:11" x14ac:dyDescent="0.2">
      <c r="B72" s="420" t="s">
        <v>128</v>
      </c>
    </row>
    <row r="73" spans="2:11" x14ac:dyDescent="0.2">
      <c r="B73" s="833"/>
      <c r="C73" s="1661"/>
      <c r="D73" s="1662"/>
      <c r="E73" s="1662"/>
      <c r="F73" s="1662"/>
      <c r="G73" s="1662"/>
      <c r="H73" s="1662"/>
      <c r="I73" s="1662"/>
      <c r="J73" s="1662"/>
      <c r="K73" s="1663"/>
    </row>
    <row r="74" spans="2:11" x14ac:dyDescent="0.2">
      <c r="B74" s="833"/>
      <c r="C74" s="1664"/>
      <c r="D74" s="1665"/>
      <c r="E74" s="1665"/>
      <c r="F74" s="1665"/>
      <c r="G74" s="1665"/>
      <c r="H74" s="1665"/>
      <c r="I74" s="1665"/>
      <c r="J74" s="1665"/>
      <c r="K74" s="1666"/>
    </row>
    <row r="75" spans="2:11" s="420" customFormat="1" x14ac:dyDescent="0.2">
      <c r="B75" s="833"/>
      <c r="C75" s="834"/>
      <c r="D75" s="834"/>
      <c r="E75" s="834"/>
      <c r="F75" s="834"/>
      <c r="G75" s="834"/>
      <c r="H75" s="834"/>
      <c r="I75" s="834"/>
      <c r="J75" s="834"/>
      <c r="K75" s="834"/>
    </row>
    <row r="76" spans="2:11" s="420" customFormat="1" x14ac:dyDescent="0.2">
      <c r="B76" s="438" t="s">
        <v>1046</v>
      </c>
    </row>
    <row r="77" spans="2:11" x14ac:dyDescent="0.2">
      <c r="B77" s="835" t="s">
        <v>751</v>
      </c>
    </row>
    <row r="78" spans="2:11" s="420" customFormat="1" x14ac:dyDescent="0.2">
      <c r="B78" s="438"/>
    </row>
    <row r="79" spans="2:11" x14ac:dyDescent="0.2">
      <c r="B79" s="438" t="s">
        <v>565</v>
      </c>
      <c r="K79" s="1286"/>
    </row>
    <row r="81" spans="1:15" ht="12.75" customHeight="1" x14ac:dyDescent="0.2">
      <c r="C81" s="1439" t="s">
        <v>752</v>
      </c>
      <c r="D81" s="1439"/>
      <c r="E81" s="1439"/>
      <c r="F81" s="1439"/>
      <c r="G81" s="1439"/>
      <c r="H81" s="1439"/>
      <c r="I81" s="1439"/>
      <c r="J81" s="1439"/>
      <c r="K81" s="1439"/>
    </row>
    <row r="82" spans="1:15" x14ac:dyDescent="0.2">
      <c r="B82" s="437"/>
      <c r="C82" s="1439"/>
      <c r="D82" s="1439"/>
      <c r="E82" s="1439"/>
      <c r="F82" s="1439"/>
      <c r="G82" s="1439"/>
      <c r="H82" s="1439"/>
      <c r="I82" s="1439"/>
      <c r="J82" s="1439"/>
      <c r="K82" s="1439"/>
    </row>
    <row r="84" spans="1:15" x14ac:dyDescent="0.2">
      <c r="B84" s="832"/>
      <c r="C84" s="1661"/>
      <c r="D84" s="1662"/>
      <c r="E84" s="1662"/>
      <c r="F84" s="1662"/>
      <c r="G84" s="1662"/>
      <c r="H84" s="1662"/>
      <c r="I84" s="1662"/>
      <c r="J84" s="1662"/>
      <c r="K84" s="1663"/>
    </row>
    <row r="85" spans="1:15" x14ac:dyDescent="0.2">
      <c r="B85" s="832"/>
      <c r="C85" s="1664"/>
      <c r="D85" s="1665"/>
      <c r="E85" s="1665"/>
      <c r="F85" s="1665"/>
      <c r="G85" s="1665"/>
      <c r="H85" s="1665"/>
      <c r="I85" s="1665"/>
      <c r="J85" s="1665"/>
      <c r="K85" s="1666"/>
    </row>
    <row r="87" spans="1:15" ht="13.15" customHeight="1" x14ac:dyDescent="0.2">
      <c r="A87" s="825" t="s">
        <v>56</v>
      </c>
      <c r="B87" s="1145" t="s">
        <v>1074</v>
      </c>
      <c r="C87" s="1145"/>
      <c r="D87" s="1145"/>
      <c r="E87" s="1145"/>
      <c r="F87" s="1145"/>
      <c r="G87" s="1145"/>
      <c r="H87" s="1145"/>
      <c r="I87" s="1145"/>
      <c r="J87" s="1145"/>
      <c r="K87" s="1285"/>
      <c r="L87" s="456"/>
      <c r="M87" s="456"/>
      <c r="N87" s="456"/>
      <c r="O87" s="456"/>
    </row>
    <row r="88" spans="1:15" x14ac:dyDescent="0.2">
      <c r="B88" s="836"/>
      <c r="C88" s="836"/>
      <c r="D88" s="836"/>
      <c r="E88" s="836"/>
      <c r="F88" s="836"/>
      <c r="G88" s="836"/>
      <c r="H88" s="836"/>
      <c r="I88" s="836"/>
      <c r="J88" s="836"/>
      <c r="K88" s="456"/>
    </row>
    <row r="89" spans="1:15" x14ac:dyDescent="0.2">
      <c r="B89" s="456" t="s">
        <v>896</v>
      </c>
      <c r="C89" s="456"/>
      <c r="D89" s="456"/>
      <c r="E89" s="456"/>
      <c r="F89" s="456"/>
      <c r="G89" s="456"/>
      <c r="H89" s="456"/>
      <c r="I89" s="456"/>
      <c r="J89" s="456"/>
      <c r="K89" s="456"/>
    </row>
    <row r="90" spans="1:15" x14ac:dyDescent="0.2">
      <c r="B90" s="456"/>
      <c r="C90" s="456"/>
      <c r="D90" s="456"/>
      <c r="E90" s="456"/>
      <c r="F90" s="456"/>
      <c r="G90" s="456"/>
      <c r="H90" s="456"/>
      <c r="I90" s="456"/>
      <c r="J90" s="456"/>
      <c r="K90" s="456"/>
    </row>
    <row r="91" spans="1:15" x14ac:dyDescent="0.2">
      <c r="B91" s="1661"/>
      <c r="C91" s="1662"/>
      <c r="D91" s="1662"/>
      <c r="E91" s="1662"/>
      <c r="F91" s="1662"/>
      <c r="G91" s="1662"/>
      <c r="H91" s="1662"/>
      <c r="I91" s="1662"/>
      <c r="J91" s="1662"/>
      <c r="K91" s="1663"/>
    </row>
    <row r="92" spans="1:15" x14ac:dyDescent="0.2">
      <c r="B92" s="1664"/>
      <c r="C92" s="1665"/>
      <c r="D92" s="1665"/>
      <c r="E92" s="1665"/>
      <c r="F92" s="1665"/>
      <c r="G92" s="1665"/>
      <c r="H92" s="1665"/>
      <c r="I92" s="1665"/>
      <c r="J92" s="1665"/>
      <c r="K92" s="1666"/>
    </row>
    <row r="93" spans="1:15" x14ac:dyDescent="0.2">
      <c r="B93" s="456"/>
      <c r="C93" s="456"/>
      <c r="D93" s="456"/>
      <c r="E93" s="456"/>
      <c r="F93" s="456"/>
      <c r="G93" s="456"/>
      <c r="H93" s="456"/>
      <c r="I93" s="456"/>
      <c r="J93" s="456"/>
      <c r="K93" s="456"/>
    </row>
    <row r="94" spans="1:15" s="837" customFormat="1" x14ac:dyDescent="0.2">
      <c r="A94" s="825" t="s">
        <v>57</v>
      </c>
      <c r="B94" s="1684" t="s">
        <v>972</v>
      </c>
      <c r="C94" s="1684"/>
      <c r="D94" s="1684"/>
      <c r="E94" s="1684"/>
      <c r="F94" s="1684"/>
      <c r="G94" s="1684"/>
      <c r="H94" s="1684"/>
      <c r="I94" s="1684"/>
      <c r="J94" s="1684"/>
      <c r="K94" s="1684"/>
    </row>
    <row r="95" spans="1:15" s="837" customFormat="1" x14ac:dyDescent="0.2">
      <c r="B95" s="1684"/>
      <c r="C95" s="1684"/>
      <c r="D95" s="1684"/>
      <c r="E95" s="1684"/>
      <c r="F95" s="1684"/>
      <c r="G95" s="1684"/>
      <c r="H95" s="1684"/>
      <c r="I95" s="1684"/>
      <c r="J95" s="1684"/>
      <c r="K95" s="1684"/>
    </row>
    <row r="96" spans="1:15" s="837" customFormat="1" x14ac:dyDescent="0.2">
      <c r="B96" s="1684"/>
      <c r="C96" s="1684"/>
      <c r="D96" s="1684"/>
      <c r="E96" s="1684"/>
      <c r="F96" s="1684"/>
      <c r="G96" s="1684"/>
      <c r="H96" s="1684"/>
      <c r="I96" s="1684"/>
      <c r="J96" s="1684"/>
      <c r="K96" s="1684"/>
    </row>
    <row r="97" spans="1:11" s="837" customFormat="1" x14ac:dyDescent="0.2">
      <c r="A97" s="75"/>
      <c r="B97" s="75"/>
      <c r="C97" s="75"/>
      <c r="D97" s="75"/>
      <c r="E97" s="75"/>
      <c r="F97" s="75"/>
      <c r="G97" s="75"/>
      <c r="H97" s="75"/>
      <c r="I97" s="75"/>
      <c r="J97" s="75"/>
      <c r="K97" s="75"/>
    </row>
    <row r="98" spans="1:11" s="837" customFormat="1" x14ac:dyDescent="0.2">
      <c r="B98" s="1685" t="s">
        <v>383</v>
      </c>
      <c r="C98" s="1685"/>
      <c r="D98" s="1685"/>
      <c r="E98" s="1685"/>
      <c r="F98" s="1685"/>
      <c r="G98" s="1685"/>
      <c r="H98" s="1685"/>
      <c r="I98" s="1685"/>
      <c r="J98" s="1685"/>
      <c r="K98" s="1685"/>
    </row>
    <row r="99" spans="1:11" s="837" customFormat="1" x14ac:dyDescent="0.2">
      <c r="B99" s="1685"/>
      <c r="C99" s="1685"/>
      <c r="D99" s="1685"/>
      <c r="E99" s="1685"/>
      <c r="F99" s="1685"/>
      <c r="G99" s="1685"/>
      <c r="H99" s="1685"/>
      <c r="I99" s="1685"/>
      <c r="J99" s="1685"/>
      <c r="K99" s="1685"/>
    </row>
    <row r="100" spans="1:11" s="837" customFormat="1" x14ac:dyDescent="0.2">
      <c r="B100" s="1685"/>
      <c r="C100" s="1685"/>
      <c r="D100" s="1685"/>
      <c r="E100" s="1685"/>
      <c r="F100" s="1685"/>
      <c r="G100" s="1685"/>
      <c r="H100" s="1685"/>
      <c r="I100" s="1685"/>
      <c r="J100" s="1685"/>
      <c r="K100" s="1685"/>
    </row>
    <row r="101" spans="1:11" s="837" customFormat="1" x14ac:dyDescent="0.2">
      <c r="B101" s="1685"/>
      <c r="C101" s="1685"/>
      <c r="D101" s="1685"/>
      <c r="E101" s="1685"/>
      <c r="F101" s="1685"/>
      <c r="G101" s="1685"/>
      <c r="H101" s="1685"/>
      <c r="I101" s="1685"/>
      <c r="J101" s="1685"/>
      <c r="K101" s="1685"/>
    </row>
    <row r="102" spans="1:11" s="837" customFormat="1" x14ac:dyDescent="0.2">
      <c r="B102" s="1685"/>
      <c r="C102" s="1685"/>
      <c r="D102" s="1685"/>
      <c r="E102" s="1685"/>
      <c r="F102" s="1685"/>
      <c r="G102" s="1685"/>
      <c r="H102" s="1685"/>
      <c r="I102" s="1685"/>
      <c r="J102" s="1685"/>
      <c r="K102" s="1685"/>
    </row>
    <row r="103" spans="1:11" s="837" customFormat="1" x14ac:dyDescent="0.2">
      <c r="B103" s="838"/>
      <c r="C103" s="838"/>
      <c r="D103" s="838"/>
      <c r="E103" s="838"/>
      <c r="F103" s="838"/>
      <c r="G103" s="838"/>
      <c r="H103" s="838"/>
      <c r="I103" s="838"/>
      <c r="J103" s="838"/>
      <c r="K103" s="838"/>
    </row>
    <row r="104" spans="1:11" s="837" customFormat="1" x14ac:dyDescent="0.2">
      <c r="A104" s="838"/>
      <c r="B104" s="1682" t="s">
        <v>221</v>
      </c>
      <c r="C104" s="1682"/>
      <c r="D104" s="1682"/>
      <c r="E104" s="1682"/>
      <c r="F104" s="1682"/>
      <c r="G104" s="1682"/>
      <c r="H104" s="1682"/>
      <c r="I104" s="1682"/>
      <c r="J104" s="1682"/>
      <c r="K104" s="1682"/>
    </row>
    <row r="105" spans="1:11" s="837" customFormat="1" x14ac:dyDescent="0.2">
      <c r="A105" s="838"/>
      <c r="B105" s="525"/>
      <c r="C105" s="525"/>
      <c r="D105" s="525"/>
      <c r="E105" s="525"/>
      <c r="F105" s="525"/>
      <c r="G105" s="525"/>
      <c r="H105" s="525"/>
      <c r="I105" s="525"/>
      <c r="J105" s="525"/>
      <c r="K105" s="525"/>
    </row>
    <row r="106" spans="1:11" s="837" customFormat="1" x14ac:dyDescent="0.2">
      <c r="A106" s="838"/>
      <c r="B106" s="1682" t="s">
        <v>556</v>
      </c>
      <c r="C106" s="1682"/>
      <c r="D106" s="1682"/>
      <c r="E106" s="1682"/>
      <c r="F106" s="1682"/>
      <c r="G106" s="1682"/>
      <c r="H106" s="1682"/>
      <c r="I106" s="1682"/>
      <c r="J106" s="1682"/>
      <c r="K106" s="1682"/>
    </row>
    <row r="107" spans="1:11" s="837" customFormat="1" x14ac:dyDescent="0.2">
      <c r="A107" s="838"/>
      <c r="B107" s="1682"/>
      <c r="C107" s="1682"/>
      <c r="D107" s="1682"/>
      <c r="E107" s="1682"/>
      <c r="F107" s="1682"/>
      <c r="G107" s="1682"/>
      <c r="H107" s="1682"/>
      <c r="I107" s="1682"/>
      <c r="J107" s="1682"/>
      <c r="K107" s="1682"/>
    </row>
    <row r="108" spans="1:11" s="837" customFormat="1" x14ac:dyDescent="0.2">
      <c r="A108" s="838"/>
      <c r="B108" s="1682"/>
      <c r="C108" s="1682"/>
      <c r="D108" s="1682"/>
      <c r="E108" s="1682"/>
      <c r="F108" s="1682"/>
      <c r="G108" s="1682"/>
      <c r="H108" s="1682"/>
      <c r="I108" s="1682"/>
      <c r="J108" s="1682"/>
      <c r="K108" s="1682"/>
    </row>
    <row r="109" spans="1:11" s="837" customFormat="1" x14ac:dyDescent="0.2">
      <c r="A109" s="838"/>
      <c r="B109" s="525"/>
      <c r="C109" s="525"/>
      <c r="D109" s="525"/>
      <c r="E109" s="525"/>
      <c r="F109" s="525"/>
      <c r="G109" s="525"/>
      <c r="H109" s="525"/>
      <c r="I109" s="525"/>
      <c r="J109" s="525"/>
      <c r="K109" s="525"/>
    </row>
    <row r="110" spans="1:11" s="837" customFormat="1" x14ac:dyDescent="0.2">
      <c r="A110" s="838"/>
      <c r="B110" s="1682" t="s">
        <v>557</v>
      </c>
      <c r="C110" s="1682"/>
      <c r="D110" s="1682"/>
      <c r="E110" s="1682"/>
      <c r="F110" s="1682"/>
      <c r="G110" s="1682"/>
      <c r="H110" s="1682"/>
      <c r="I110" s="1682"/>
      <c r="J110" s="1682"/>
      <c r="K110" s="1682"/>
    </row>
    <row r="111" spans="1:11" s="837" customFormat="1" x14ac:dyDescent="0.2">
      <c r="A111" s="838"/>
      <c r="B111" s="1682"/>
      <c r="C111" s="1682"/>
      <c r="D111" s="1682"/>
      <c r="E111" s="1682"/>
      <c r="F111" s="1682"/>
      <c r="G111" s="1682"/>
      <c r="H111" s="1682"/>
      <c r="I111" s="1682"/>
      <c r="J111" s="1682"/>
      <c r="K111" s="1682"/>
    </row>
    <row r="112" spans="1:11" s="837" customFormat="1" x14ac:dyDescent="0.2">
      <c r="A112" s="77"/>
      <c r="B112" s="86"/>
      <c r="C112" s="1688"/>
      <c r="D112" s="1688"/>
      <c r="E112" s="1688"/>
      <c r="F112" s="1688"/>
      <c r="G112" s="1688"/>
      <c r="H112" s="1688"/>
      <c r="I112" s="1688"/>
      <c r="J112" s="1688"/>
      <c r="K112" s="1688"/>
    </row>
    <row r="113" spans="1:11" s="837" customFormat="1" x14ac:dyDescent="0.2">
      <c r="A113" s="77"/>
      <c r="B113" s="1689" t="s">
        <v>558</v>
      </c>
      <c r="C113" s="1689"/>
      <c r="D113" s="1689"/>
      <c r="E113" s="1689"/>
      <c r="F113" s="1689"/>
      <c r="G113" s="1689"/>
      <c r="H113" s="1689"/>
      <c r="I113" s="1689"/>
      <c r="J113" s="1689"/>
      <c r="K113" s="1689"/>
    </row>
    <row r="114" spans="1:11" s="837" customFormat="1" x14ac:dyDescent="0.2">
      <c r="A114" s="525"/>
      <c r="B114" s="525"/>
      <c r="C114" s="1688"/>
      <c r="D114" s="1688"/>
      <c r="E114" s="1688"/>
      <c r="F114" s="1688"/>
      <c r="G114" s="1688"/>
      <c r="H114" s="1688"/>
      <c r="I114" s="1688"/>
      <c r="J114" s="1688"/>
      <c r="K114" s="1688"/>
    </row>
    <row r="115" spans="1:11" s="837" customFormat="1" x14ac:dyDescent="0.2">
      <c r="B115" s="1682" t="s">
        <v>973</v>
      </c>
      <c r="C115" s="1682"/>
      <c r="D115" s="1682"/>
      <c r="E115" s="1682"/>
      <c r="F115" s="1682"/>
      <c r="G115" s="1682"/>
      <c r="H115" s="1682"/>
      <c r="I115" s="1682"/>
      <c r="J115" s="1682"/>
      <c r="K115" s="1682"/>
    </row>
    <row r="116" spans="1:11" s="837" customFormat="1" x14ac:dyDescent="0.2">
      <c r="A116" s="76"/>
      <c r="B116" s="1682"/>
      <c r="C116" s="1682"/>
      <c r="D116" s="1682"/>
      <c r="E116" s="1682"/>
      <c r="F116" s="1682"/>
      <c r="G116" s="1682"/>
      <c r="H116" s="1682"/>
      <c r="I116" s="1682"/>
      <c r="J116" s="1682"/>
      <c r="K116" s="1682"/>
    </row>
    <row r="117" spans="1:11" s="837" customFormat="1" x14ac:dyDescent="0.2">
      <c r="A117" s="76"/>
      <c r="B117" s="1682"/>
      <c r="C117" s="1682"/>
      <c r="D117" s="1682"/>
      <c r="E117" s="1682"/>
      <c r="F117" s="1682"/>
      <c r="G117" s="1682"/>
      <c r="H117" s="1682"/>
      <c r="I117" s="1682"/>
      <c r="J117" s="1682"/>
      <c r="K117" s="1682"/>
    </row>
    <row r="118" spans="1:11" s="837" customFormat="1" x14ac:dyDescent="0.2">
      <c r="A118" s="76"/>
      <c r="B118" s="525"/>
      <c r="C118" s="525"/>
      <c r="D118" s="525"/>
      <c r="E118" s="525"/>
      <c r="F118" s="525"/>
      <c r="G118" s="525"/>
      <c r="H118" s="525"/>
      <c r="I118" s="525"/>
      <c r="J118" s="525"/>
      <c r="K118" s="525"/>
    </row>
    <row r="119" spans="1:11" s="837" customFormat="1" ht="12.6" customHeight="1" x14ac:dyDescent="0.2">
      <c r="A119" s="76"/>
      <c r="B119" s="526" t="s">
        <v>559</v>
      </c>
      <c r="C119" s="525"/>
      <c r="D119" s="525"/>
      <c r="E119" s="525"/>
      <c r="F119" s="525"/>
      <c r="G119" s="1284"/>
      <c r="K119" s="1282"/>
    </row>
    <row r="120" spans="1:11" s="837" customFormat="1" x14ac:dyDescent="0.2">
      <c r="A120" s="525"/>
      <c r="B120" s="525"/>
      <c r="C120" s="525"/>
      <c r="D120" s="525"/>
      <c r="E120" s="525"/>
      <c r="F120" s="525"/>
      <c r="G120" s="525"/>
      <c r="H120" s="525"/>
      <c r="I120" s="525"/>
      <c r="J120" s="525"/>
      <c r="K120" s="1282"/>
    </row>
    <row r="121" spans="1:11" s="837" customFormat="1" ht="13.15" customHeight="1" x14ac:dyDescent="0.2">
      <c r="A121" s="525"/>
      <c r="B121" s="839" t="s">
        <v>560</v>
      </c>
      <c r="C121" s="840"/>
      <c r="D121" s="840"/>
      <c r="E121" s="840"/>
      <c r="F121" s="840"/>
      <c r="G121" s="1283"/>
      <c r="H121" s="841"/>
      <c r="I121" s="841"/>
      <c r="K121" s="1282"/>
    </row>
    <row r="122" spans="1:11" s="837" customFormat="1" ht="13.15" customHeight="1" x14ac:dyDescent="0.2">
      <c r="A122" s="525"/>
      <c r="B122" s="839"/>
      <c r="C122" s="840"/>
      <c r="D122" s="840"/>
      <c r="E122" s="840"/>
      <c r="F122" s="840"/>
      <c r="G122" s="840"/>
      <c r="H122" s="841"/>
      <c r="I122" s="841"/>
    </row>
    <row r="123" spans="1:11" s="837" customFormat="1" ht="13.15" customHeight="1" x14ac:dyDescent="0.2">
      <c r="A123" s="525"/>
      <c r="B123" s="1690" t="s">
        <v>753</v>
      </c>
      <c r="C123" s="1690"/>
      <c r="D123" s="1690"/>
      <c r="E123" s="1690"/>
      <c r="F123" s="840"/>
      <c r="G123" s="840"/>
      <c r="H123" s="840"/>
      <c r="I123" s="840"/>
      <c r="J123" s="840"/>
      <c r="K123" s="840"/>
    </row>
    <row r="124" spans="1:11" s="837" customFormat="1" x14ac:dyDescent="0.2">
      <c r="A124" s="525"/>
      <c r="B124" s="1690"/>
      <c r="C124" s="1690"/>
      <c r="D124" s="1690"/>
      <c r="E124" s="1690"/>
      <c r="F124" s="840"/>
      <c r="G124" s="840"/>
      <c r="H124" s="840"/>
      <c r="I124" s="840"/>
      <c r="J124" s="840"/>
      <c r="K124" s="840"/>
    </row>
    <row r="125" spans="1:11" s="837" customFormat="1" x14ac:dyDescent="0.2">
      <c r="A125" s="525"/>
      <c r="B125" s="1690"/>
      <c r="C125" s="1690"/>
      <c r="D125" s="1690"/>
      <c r="E125" s="1690"/>
      <c r="F125" s="840"/>
      <c r="G125" s="840"/>
      <c r="H125" s="840"/>
      <c r="I125" s="840"/>
      <c r="J125" s="840"/>
      <c r="K125" s="840"/>
    </row>
    <row r="126" spans="1:11" s="402" customFormat="1" x14ac:dyDescent="0.2">
      <c r="A126" s="842"/>
      <c r="B126" s="431"/>
      <c r="C126" s="843"/>
      <c r="D126" s="843"/>
      <c r="E126" s="843"/>
      <c r="F126" s="843"/>
      <c r="G126" s="843"/>
      <c r="H126" s="843"/>
      <c r="I126" s="843"/>
      <c r="J126" s="420"/>
      <c r="K126" s="420"/>
    </row>
    <row r="127" spans="1:11" x14ac:dyDescent="0.2">
      <c r="B127" s="456"/>
      <c r="C127" s="456"/>
      <c r="D127" s="456"/>
      <c r="E127" s="456"/>
      <c r="F127" s="456"/>
      <c r="G127" s="456"/>
      <c r="H127" s="456"/>
      <c r="I127" s="456"/>
      <c r="J127" s="456"/>
      <c r="K127" s="456"/>
    </row>
    <row r="128" spans="1:11" x14ac:dyDescent="0.2">
      <c r="B128" s="1686"/>
      <c r="C128" s="1686"/>
      <c r="D128" s="456"/>
      <c r="E128" s="1687"/>
      <c r="F128" s="1687"/>
      <c r="G128" s="456"/>
      <c r="H128" s="1686"/>
      <c r="I128" s="1686"/>
      <c r="J128" s="456"/>
      <c r="K128" s="844"/>
    </row>
    <row r="129" spans="1:11" s="440" customFormat="1" x14ac:dyDescent="0.2">
      <c r="A129" s="845"/>
      <c r="B129" s="518" t="s">
        <v>162</v>
      </c>
      <c r="D129" s="419"/>
      <c r="E129" s="440" t="s">
        <v>192</v>
      </c>
      <c r="H129" s="440" t="s">
        <v>142</v>
      </c>
      <c r="K129" s="440" t="s">
        <v>148</v>
      </c>
    </row>
    <row r="138" spans="1:11" x14ac:dyDescent="0.2">
      <c r="K138" s="1271" t="s">
        <v>1237</v>
      </c>
    </row>
    <row r="139" spans="1:11" x14ac:dyDescent="0.2">
      <c r="K139" s="1271" t="s">
        <v>1238</v>
      </c>
    </row>
    <row r="141" spans="1:11" x14ac:dyDescent="0.2">
      <c r="K141" s="1268" t="s">
        <v>1239</v>
      </c>
    </row>
    <row r="142" spans="1:11" x14ac:dyDescent="0.2">
      <c r="K142" s="1268" t="s">
        <v>1240</v>
      </c>
    </row>
  </sheetData>
  <customSheetViews>
    <customSheetView guid="{D1C4B63A-44A1-41FF-8287-11B2B82635E7}" showGridLines="0" fitToPage="1">
      <rowBreaks count="1" manualBreakCount="1">
        <brk id="69" max="10" man="1"/>
      </rowBreaks>
      <pageMargins left="0.5" right="0.5" top="1" bottom="0.5" header="0.3" footer="0.3"/>
      <pageSetup paperSize="5" scale="97" firstPageNumber="15" fitToHeight="0" orientation="portrait" useFirstPageNumber="1" r:id="rId1"/>
      <headerFooter>
        <oddFooter>&amp;L&amp;A&amp;C&amp;P</oddFooter>
      </headerFooter>
    </customSheetView>
    <customSheetView guid="{F633B7F0-050E-4545-9244-A7D77C091E2B}" showPageBreaks="1" showGridLines="0" fitToPage="1" printArea="1">
      <rowBreaks count="1" manualBreakCount="1">
        <brk id="69" max="10" man="1"/>
      </rowBreaks>
      <pageMargins left="0.5" right="0.5" top="1" bottom="0.5" header="0.3" footer="0.3"/>
      <pageSetup paperSize="5" scale="97" firstPageNumber="15" fitToHeight="0" orientation="portrait" useFirstPageNumber="1" r:id="rId2"/>
      <headerFooter>
        <oddFooter>&amp;L&amp;A&amp;C&amp;P</oddFooter>
      </headerFooter>
    </customSheetView>
  </customSheetViews>
  <mergeCells count="31">
    <mergeCell ref="B128:C128"/>
    <mergeCell ref="E128:F128"/>
    <mergeCell ref="H128:I128"/>
    <mergeCell ref="B110:K111"/>
    <mergeCell ref="C112:K112"/>
    <mergeCell ref="B113:K113"/>
    <mergeCell ref="C114:K114"/>
    <mergeCell ref="B115:K117"/>
    <mergeCell ref="B123:E125"/>
    <mergeCell ref="B106:K108"/>
    <mergeCell ref="B51:K55"/>
    <mergeCell ref="C63:J64"/>
    <mergeCell ref="C66:K67"/>
    <mergeCell ref="C73:K74"/>
    <mergeCell ref="C81:K82"/>
    <mergeCell ref="C84:K85"/>
    <mergeCell ref="B91:K92"/>
    <mergeCell ref="B94:K96"/>
    <mergeCell ref="B98:K102"/>
    <mergeCell ref="B104:K104"/>
    <mergeCell ref="B48:K49"/>
    <mergeCell ref="I11:K11"/>
    <mergeCell ref="A13:J13"/>
    <mergeCell ref="B15:J16"/>
    <mergeCell ref="B20:K24"/>
    <mergeCell ref="B26:K27"/>
    <mergeCell ref="B29:K31"/>
    <mergeCell ref="B33:K34"/>
    <mergeCell ref="B36:K38"/>
    <mergeCell ref="B40:K41"/>
    <mergeCell ref="B43:K46"/>
  </mergeCells>
  <conditionalFormatting sqref="K16 K18 K28 K57 K61 K79 K87 G119 G121">
    <cfRule type="cellIs" dxfId="17" priority="7" operator="equal">
      <formula>$K$139</formula>
    </cfRule>
    <cfRule type="cellIs" dxfId="16" priority="8" operator="equal">
      <formula>$K$138</formula>
    </cfRule>
  </conditionalFormatting>
  <conditionalFormatting sqref="K69">
    <cfRule type="cellIs" dxfId="15" priority="1" operator="equal">
      <formula>$K$142</formula>
    </cfRule>
    <cfRule type="cellIs" dxfId="14" priority="2" operator="equal">
      <formula>$K$141</formula>
    </cfRule>
  </conditionalFormatting>
  <dataValidations count="2">
    <dataValidation type="list" allowBlank="1" showInputMessage="1" showErrorMessage="1" sqref="K69" xr:uid="{36596B22-38B9-4C77-A23D-31A20349EB89}">
      <formula1>$K$141:$K$142</formula1>
    </dataValidation>
    <dataValidation type="list" allowBlank="1" showInputMessage="1" showErrorMessage="1" sqref="K16 K18 K28 K57 K61 K79 K87 G119 G121" xr:uid="{9A2C8AF8-4749-4937-A86F-3C8C862A440F}">
      <formula1>$K$138:$K$139</formula1>
    </dataValidation>
  </dataValidations>
  <pageMargins left="0.5" right="0.5" top="1" bottom="0.5" header="0.3" footer="0.3"/>
  <pageSetup paperSize="5" scale="97" fitToHeight="0" orientation="portrait" useFirstPageNumber="1" r:id="rId3"/>
  <headerFooter scaleWithDoc="0">
    <oddFooter>&amp;L&amp;A</oddFooter>
  </headerFooter>
  <rowBreaks count="1" manualBreakCount="1">
    <brk id="69" max="10" man="1"/>
  </rowBreaks>
  <ignoredErrors>
    <ignoredError sqref="A11" unlockedFormula="1"/>
    <ignoredError sqref="A15:A87 A88:A9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1">
    <tabColor theme="8" tint="0.39997558519241921"/>
    <pageSetUpPr fitToPage="1"/>
  </sheetPr>
  <dimension ref="A1:N178"/>
  <sheetViews>
    <sheetView workbookViewId="0"/>
  </sheetViews>
  <sheetFormatPr defaultColWidth="9.140625" defaultRowHeight="12.75" x14ac:dyDescent="0.2"/>
  <cols>
    <col min="1" max="1" width="7.42578125" style="21" customWidth="1"/>
    <col min="2" max="2" width="3.85546875" style="21" customWidth="1"/>
    <col min="3" max="4" width="9.140625" style="21"/>
    <col min="5" max="5" width="12.140625" style="21" customWidth="1"/>
    <col min="6" max="6" width="16.28515625" style="21" bestFit="1" customWidth="1"/>
    <col min="7" max="7" width="2.85546875" style="21" customWidth="1"/>
    <col min="8" max="9" width="9.140625" style="21"/>
    <col min="10" max="10" width="12.140625" style="21" customWidth="1"/>
    <col min="11" max="11" width="10.5703125" style="21" customWidth="1"/>
    <col min="12" max="12" width="8.28515625" style="21" customWidth="1"/>
    <col min="13" max="13" width="22.140625" style="21" customWidth="1"/>
    <col min="14" max="16384" width="9.140625" style="21"/>
  </cols>
  <sheetData>
    <row r="1" spans="1:13" s="44" customFormat="1" ht="15" customHeight="1" x14ac:dyDescent="0.25">
      <c r="A1" s="1045" t="s">
        <v>1</v>
      </c>
      <c r="B1" s="926"/>
      <c r="C1" s="926"/>
    </row>
    <row r="2" spans="1:13" ht="15" customHeight="1" x14ac:dyDescent="0.25">
      <c r="A2" s="8"/>
    </row>
    <row r="3" spans="1:13" ht="15" customHeight="1" x14ac:dyDescent="0.25">
      <c r="A3" s="8" t="s">
        <v>11</v>
      </c>
      <c r="B3" s="8"/>
      <c r="C3" s="8"/>
      <c r="D3" s="8"/>
      <c r="E3" s="8"/>
    </row>
    <row r="4" spans="1:13" ht="15" customHeight="1" x14ac:dyDescent="0.25">
      <c r="A4" s="9" t="s">
        <v>12</v>
      </c>
      <c r="B4" s="9"/>
      <c r="C4" s="9"/>
      <c r="D4" s="9"/>
      <c r="E4" s="9"/>
      <c r="F4" s="131"/>
      <c r="G4" s="131"/>
      <c r="H4" s="131"/>
      <c r="I4" s="131"/>
      <c r="J4" s="131"/>
      <c r="K4" s="131"/>
      <c r="L4" s="58"/>
      <c r="M4" s="58"/>
    </row>
    <row r="5" spans="1:13" ht="15" customHeight="1" x14ac:dyDescent="0.25">
      <c r="A5" s="8"/>
      <c r="L5" s="58"/>
      <c r="M5" s="58"/>
    </row>
    <row r="6" spans="1:13" ht="15" customHeight="1" x14ac:dyDescent="0.25">
      <c r="A6" s="4" t="s">
        <v>119</v>
      </c>
      <c r="B6" s="44"/>
      <c r="C6" s="4"/>
      <c r="D6" s="4"/>
      <c r="E6" s="1694" t="str">
        <f>+'Title Page'!$D$19</f>
        <v xml:space="preserve"> </v>
      </c>
      <c r="F6" s="1694"/>
      <c r="G6" s="1694"/>
      <c r="H6" s="1694"/>
      <c r="I6" s="1694"/>
      <c r="L6" s="58"/>
      <c r="M6" s="58"/>
    </row>
    <row r="7" spans="1:13" ht="15" customHeight="1" x14ac:dyDescent="0.25">
      <c r="A7" s="4" t="s">
        <v>118</v>
      </c>
      <c r="B7" s="44"/>
      <c r="C7" s="44"/>
      <c r="D7" s="44"/>
      <c r="E7" s="1051" t="str">
        <f>+'Title Page'!$D$20</f>
        <v xml:space="preserve"> </v>
      </c>
      <c r="F7" s="1046"/>
      <c r="G7" s="1046"/>
      <c r="H7" s="1046"/>
      <c r="I7" s="1046"/>
      <c r="L7" s="58"/>
      <c r="M7" s="58"/>
    </row>
    <row r="8" spans="1:13" ht="15" customHeight="1" x14ac:dyDescent="0.25">
      <c r="A8" s="4"/>
      <c r="B8" s="44"/>
      <c r="C8" s="44"/>
      <c r="D8" s="44"/>
      <c r="E8" s="42"/>
      <c r="F8" s="42"/>
      <c r="G8" s="42"/>
      <c r="H8" s="42"/>
      <c r="I8" s="42"/>
      <c r="L8" s="58"/>
      <c r="M8" s="58"/>
    </row>
    <row r="9" spans="1:13" ht="15" customHeight="1" x14ac:dyDescent="0.25">
      <c r="A9" s="918" t="s">
        <v>807</v>
      </c>
      <c r="B9" s="39"/>
      <c r="C9" s="39"/>
      <c r="D9" s="39"/>
      <c r="E9" s="39"/>
      <c r="F9" s="39"/>
      <c r="G9" s="46"/>
      <c r="H9" s="46"/>
      <c r="I9" s="46"/>
      <c r="L9" s="58"/>
      <c r="M9" s="58"/>
    </row>
    <row r="10" spans="1:13" ht="15" customHeight="1" x14ac:dyDescent="0.25">
      <c r="A10" s="8" t="s">
        <v>343</v>
      </c>
      <c r="B10" s="8"/>
      <c r="C10" s="8"/>
      <c r="D10" s="8"/>
      <c r="L10" s="58"/>
      <c r="M10" s="58"/>
    </row>
    <row r="11" spans="1:13" ht="15" customHeight="1" x14ac:dyDescent="0.25">
      <c r="A11" s="67" t="str">
        <f>+'Table of Contents - Part 1'!$A$11</f>
        <v>FISCAL YEAR ENDED JUNE 30, 2024</v>
      </c>
      <c r="B11" s="9"/>
      <c r="C11" s="9"/>
      <c r="D11" s="9"/>
      <c r="E11" s="131"/>
      <c r="F11" s="131"/>
      <c r="G11" s="131"/>
      <c r="H11" s="131"/>
      <c r="I11" s="131"/>
      <c r="J11" s="131"/>
      <c r="K11" s="131"/>
      <c r="L11" s="58"/>
      <c r="M11" s="58"/>
    </row>
    <row r="12" spans="1:13" s="880" customFormat="1" ht="12.75" customHeight="1" x14ac:dyDescent="0.2">
      <c r="L12" s="58"/>
      <c r="M12" s="58"/>
    </row>
    <row r="13" spans="1:13" s="948" customFormat="1" ht="12.75" customHeight="1" x14ac:dyDescent="0.2">
      <c r="A13" s="1335" t="s">
        <v>237</v>
      </c>
      <c r="B13" s="1335"/>
      <c r="C13" s="1335"/>
      <c r="D13" s="1335"/>
      <c r="E13" s="1335"/>
      <c r="F13" s="1335"/>
      <c r="G13" s="1335"/>
      <c r="H13" s="1335"/>
      <c r="I13" s="1335"/>
      <c r="J13" s="1335"/>
      <c r="K13" s="1335"/>
      <c r="L13" s="946"/>
      <c r="M13" s="946"/>
    </row>
    <row r="14" spans="1:13" s="948" customFormat="1" ht="12.75" customHeight="1" x14ac:dyDescent="0.2">
      <c r="A14" s="1335"/>
      <c r="B14" s="1335"/>
      <c r="C14" s="1335"/>
      <c r="D14" s="1335"/>
      <c r="E14" s="1335"/>
      <c r="F14" s="1335"/>
      <c r="G14" s="1335"/>
      <c r="H14" s="1335"/>
      <c r="I14" s="1335"/>
      <c r="J14" s="1335"/>
      <c r="K14" s="1335"/>
    </row>
    <row r="15" spans="1:13" s="948" customFormat="1" ht="12.75" customHeight="1" x14ac:dyDescent="0.2">
      <c r="A15" s="940"/>
      <c r="B15" s="940"/>
      <c r="C15" s="940"/>
      <c r="D15" s="940"/>
      <c r="E15" s="940"/>
      <c r="F15" s="940"/>
      <c r="G15" s="940"/>
      <c r="H15" s="940"/>
      <c r="I15" s="940"/>
      <c r="J15" s="940"/>
      <c r="K15" s="940"/>
    </row>
    <row r="16" spans="1:13" s="948" customFormat="1" ht="12.75" customHeight="1" x14ac:dyDescent="0.2">
      <c r="A16" s="14" t="s">
        <v>91</v>
      </c>
    </row>
    <row r="17" spans="1:14" s="948" customFormat="1" ht="12.75" customHeight="1" x14ac:dyDescent="0.2">
      <c r="A17" s="120" t="s">
        <v>80</v>
      </c>
      <c r="B17" s="948" t="s">
        <v>174</v>
      </c>
    </row>
    <row r="18" spans="1:14" s="978" customFormat="1" ht="12.75" customHeight="1" thickBot="1" x14ac:dyDescent="0.25">
      <c r="A18" s="120"/>
    </row>
    <row r="19" spans="1:14" s="978" customFormat="1" ht="12.75" customHeight="1" x14ac:dyDescent="0.2">
      <c r="A19" s="1695" t="s">
        <v>1047</v>
      </c>
      <c r="B19" s="1696"/>
      <c r="C19" s="1696"/>
      <c r="D19" s="1696"/>
      <c r="E19" s="1696"/>
      <c r="F19" s="1696"/>
      <c r="G19" s="1696"/>
      <c r="H19" s="1696"/>
      <c r="I19" s="1696"/>
      <c r="J19" s="1696"/>
      <c r="K19" s="1697"/>
    </row>
    <row r="20" spans="1:14" s="978" customFormat="1" ht="12.75" customHeight="1" thickBot="1" x14ac:dyDescent="0.3">
      <c r="A20" s="1698"/>
      <c r="B20" s="1699"/>
      <c r="C20" s="1699"/>
      <c r="D20" s="1699"/>
      <c r="E20" s="1699"/>
      <c r="F20" s="1699"/>
      <c r="G20" s="1699"/>
      <c r="H20" s="1699"/>
      <c r="I20" s="1699"/>
      <c r="J20" s="1699"/>
      <c r="K20" s="1700"/>
      <c r="N20" s="88"/>
    </row>
    <row r="21" spans="1:14" s="948" customFormat="1" ht="12.75" customHeight="1" x14ac:dyDescent="0.2"/>
    <row r="22" spans="1:14" s="948" customFormat="1" ht="12.75" customHeight="1" x14ac:dyDescent="0.2">
      <c r="A22" s="14" t="s">
        <v>48</v>
      </c>
    </row>
    <row r="23" spans="1:14" s="948" customFormat="1" ht="12.75" customHeight="1" x14ac:dyDescent="0.2">
      <c r="A23" s="78" t="s">
        <v>80</v>
      </c>
      <c r="B23" s="1335" t="s">
        <v>897</v>
      </c>
      <c r="C23" s="1335"/>
      <c r="D23" s="1335"/>
      <c r="E23" s="1335"/>
      <c r="F23" s="1335"/>
      <c r="G23" s="1335"/>
      <c r="H23" s="1335"/>
      <c r="I23" s="1335"/>
      <c r="J23" s="1335"/>
      <c r="K23" s="1335"/>
      <c r="L23" s="946"/>
      <c r="M23" s="946"/>
    </row>
    <row r="24" spans="1:14" s="978" customFormat="1" ht="12.75" customHeight="1" x14ac:dyDescent="0.2">
      <c r="A24" s="78"/>
      <c r="B24" s="1335"/>
      <c r="C24" s="1335"/>
      <c r="D24" s="1335"/>
      <c r="E24" s="1335"/>
      <c r="F24" s="1335"/>
      <c r="G24" s="1335"/>
      <c r="H24" s="1335"/>
      <c r="I24" s="1335"/>
      <c r="J24" s="1335"/>
      <c r="K24" s="1335"/>
      <c r="L24" s="1056"/>
      <c r="M24" s="1056"/>
    </row>
    <row r="25" spans="1:14" s="948" customFormat="1" ht="12.75" customHeight="1" x14ac:dyDescent="0.2">
      <c r="A25" s="78"/>
      <c r="B25" s="1335"/>
      <c r="C25" s="1335"/>
      <c r="D25" s="1335"/>
      <c r="E25" s="1335"/>
      <c r="F25" s="1335"/>
      <c r="G25" s="1335"/>
      <c r="H25" s="1335"/>
      <c r="I25" s="1335"/>
      <c r="J25" s="1335"/>
      <c r="K25" s="1335"/>
      <c r="L25" s="946"/>
      <c r="M25" s="946"/>
    </row>
    <row r="26" spans="1:14" s="948" customFormat="1" ht="12.75" customHeight="1" x14ac:dyDescent="0.2">
      <c r="A26" s="120" t="s">
        <v>80</v>
      </c>
      <c r="B26" s="1691" t="s">
        <v>1048</v>
      </c>
      <c r="C26" s="1691"/>
      <c r="D26" s="1691"/>
      <c r="E26" s="1691"/>
      <c r="F26" s="1691"/>
      <c r="G26" s="1691"/>
      <c r="H26" s="1691"/>
      <c r="I26" s="1691"/>
      <c r="J26" s="1691"/>
      <c r="K26" s="1691"/>
    </row>
    <row r="27" spans="1:14" s="948" customFormat="1" ht="12.75" customHeight="1" x14ac:dyDescent="0.2">
      <c r="A27" s="78" t="s">
        <v>80</v>
      </c>
      <c r="B27" s="1691" t="s">
        <v>1049</v>
      </c>
      <c r="C27" s="1691"/>
      <c r="D27" s="1691"/>
      <c r="E27" s="1691"/>
      <c r="F27" s="1691"/>
      <c r="G27" s="1691"/>
      <c r="H27" s="1691"/>
      <c r="I27" s="1691"/>
      <c r="J27" s="1691"/>
      <c r="K27" s="1691"/>
    </row>
    <row r="28" spans="1:14" s="948" customFormat="1" ht="12.75" customHeight="1" x14ac:dyDescent="0.2">
      <c r="A28" s="78" t="s">
        <v>80</v>
      </c>
      <c r="B28" s="1691" t="s">
        <v>818</v>
      </c>
      <c r="C28" s="1691"/>
      <c r="D28" s="1691"/>
      <c r="E28" s="1691"/>
      <c r="F28" s="1691"/>
      <c r="G28" s="1691"/>
      <c r="H28" s="1691"/>
      <c r="I28" s="1691"/>
      <c r="J28" s="1691"/>
      <c r="K28" s="1691"/>
    </row>
    <row r="29" spans="1:14" s="948" customFormat="1" ht="12.75" customHeight="1" x14ac:dyDescent="0.2">
      <c r="A29" s="78"/>
      <c r="B29" s="1691"/>
      <c r="C29" s="1691"/>
      <c r="D29" s="1691"/>
      <c r="E29" s="1691"/>
      <c r="F29" s="1691"/>
      <c r="G29" s="1691"/>
      <c r="H29" s="1691"/>
      <c r="I29" s="1691"/>
      <c r="J29" s="1691"/>
      <c r="K29" s="1691"/>
    </row>
    <row r="30" spans="1:14" s="948" customFormat="1" ht="12.75" customHeight="1" x14ac:dyDescent="0.2">
      <c r="A30" s="78" t="s">
        <v>80</v>
      </c>
      <c r="B30" s="1335" t="s">
        <v>1062</v>
      </c>
      <c r="C30" s="1335"/>
      <c r="D30" s="1335"/>
      <c r="E30" s="1335"/>
      <c r="F30" s="1335"/>
      <c r="G30" s="1335"/>
      <c r="H30" s="1335"/>
      <c r="I30" s="1335"/>
      <c r="J30" s="1335"/>
      <c r="K30" s="1335"/>
      <c r="L30" s="946"/>
      <c r="M30" s="946"/>
    </row>
    <row r="31" spans="1:14" s="948" customFormat="1" ht="12.75" customHeight="1" x14ac:dyDescent="0.2">
      <c r="A31" s="78"/>
      <c r="B31" s="1335"/>
      <c r="C31" s="1335"/>
      <c r="D31" s="1335"/>
      <c r="E31" s="1335"/>
      <c r="F31" s="1335"/>
      <c r="G31" s="1335"/>
      <c r="H31" s="1335"/>
      <c r="I31" s="1335"/>
      <c r="J31" s="1335"/>
      <c r="K31" s="1335"/>
      <c r="L31" s="946"/>
      <c r="M31" s="946"/>
    </row>
    <row r="32" spans="1:14" s="948" customFormat="1" ht="12.75" customHeight="1" x14ac:dyDescent="0.2">
      <c r="A32" s="78"/>
      <c r="B32" s="1335"/>
      <c r="C32" s="1335"/>
      <c r="D32" s="1335"/>
      <c r="E32" s="1335"/>
      <c r="F32" s="1335"/>
      <c r="G32" s="1335"/>
      <c r="H32" s="1335"/>
      <c r="I32" s="1335"/>
      <c r="J32" s="1335"/>
      <c r="K32" s="1335"/>
      <c r="L32" s="946"/>
      <c r="M32" s="946"/>
    </row>
    <row r="33" spans="1:13" s="948" customFormat="1" ht="12.75" customHeight="1" x14ac:dyDescent="0.2">
      <c r="A33" s="78"/>
      <c r="B33" s="1335"/>
      <c r="C33" s="1335"/>
      <c r="D33" s="1335"/>
      <c r="E33" s="1335"/>
      <c r="F33" s="1335"/>
      <c r="G33" s="1335"/>
      <c r="H33" s="1335"/>
      <c r="I33" s="1335"/>
      <c r="J33" s="1335"/>
      <c r="K33" s="1335"/>
      <c r="L33" s="946"/>
      <c r="M33" s="946"/>
    </row>
    <row r="34" spans="1:13" s="948" customFormat="1" ht="12.75" customHeight="1" x14ac:dyDescent="0.2">
      <c r="B34" s="941"/>
      <c r="C34" s="941"/>
      <c r="D34" s="941"/>
      <c r="E34" s="941"/>
      <c r="F34" s="941"/>
      <c r="G34" s="941"/>
      <c r="H34" s="941"/>
      <c r="I34" s="941"/>
      <c r="J34" s="941"/>
      <c r="K34" s="941"/>
      <c r="L34" s="941"/>
      <c r="M34" s="941"/>
    </row>
    <row r="35" spans="1:13" s="948" customFormat="1" ht="12.75" customHeight="1" x14ac:dyDescent="0.2">
      <c r="A35" s="956" t="s">
        <v>812</v>
      </c>
      <c r="B35" s="14"/>
      <c r="C35" s="14"/>
      <c r="D35" s="14"/>
      <c r="E35" s="14"/>
      <c r="F35" s="14"/>
      <c r="G35" s="14"/>
      <c r="H35" s="14"/>
      <c r="I35" s="14"/>
      <c r="J35" s="14"/>
      <c r="K35" s="14"/>
      <c r="L35" s="14"/>
      <c r="M35" s="14"/>
    </row>
    <row r="36" spans="1:13" s="948" customFormat="1" ht="12.75" customHeight="1" x14ac:dyDescent="0.2">
      <c r="A36" s="78" t="s">
        <v>80</v>
      </c>
      <c r="B36" s="1335" t="s">
        <v>1050</v>
      </c>
      <c r="C36" s="1335"/>
      <c r="D36" s="1335"/>
      <c r="E36" s="1335"/>
      <c r="F36" s="1335"/>
      <c r="G36" s="1335"/>
      <c r="H36" s="1335"/>
      <c r="I36" s="1335"/>
      <c r="J36" s="1335"/>
      <c r="K36" s="1335"/>
      <c r="L36" s="951"/>
      <c r="M36" s="951"/>
    </row>
    <row r="37" spans="1:13" s="948" customFormat="1" ht="12.75" customHeight="1" x14ac:dyDescent="0.2">
      <c r="A37" s="78"/>
      <c r="B37" s="1335"/>
      <c r="C37" s="1335"/>
      <c r="D37" s="1335"/>
      <c r="E37" s="1335"/>
      <c r="F37" s="1335"/>
      <c r="G37" s="1335"/>
      <c r="H37" s="1335"/>
      <c r="I37" s="1335"/>
      <c r="J37" s="1335"/>
      <c r="K37" s="1335"/>
      <c r="L37" s="951"/>
      <c r="M37" s="951"/>
    </row>
    <row r="38" spans="1:13" s="978" customFormat="1" ht="12.75" customHeight="1" x14ac:dyDescent="0.2">
      <c r="A38" s="78"/>
      <c r="B38" s="1335"/>
      <c r="C38" s="1335"/>
      <c r="D38" s="1335"/>
      <c r="E38" s="1335"/>
      <c r="F38" s="1335"/>
      <c r="G38" s="1335"/>
      <c r="H38" s="1335"/>
      <c r="I38" s="1335"/>
      <c r="J38" s="1335"/>
      <c r="K38" s="1335"/>
      <c r="L38" s="1098"/>
      <c r="M38" s="1098"/>
    </row>
    <row r="39" spans="1:13" s="948" customFormat="1" ht="12.75" customHeight="1" x14ac:dyDescent="0.2">
      <c r="A39" s="78" t="s">
        <v>80</v>
      </c>
      <c r="B39" s="1335" t="s">
        <v>1021</v>
      </c>
      <c r="C39" s="1335"/>
      <c r="D39" s="1335"/>
      <c r="E39" s="1335"/>
      <c r="F39" s="1335"/>
      <c r="G39" s="1335"/>
      <c r="H39" s="1335"/>
      <c r="I39" s="1335"/>
      <c r="J39" s="1335"/>
      <c r="K39" s="1335"/>
      <c r="L39" s="951"/>
      <c r="M39" s="951"/>
    </row>
    <row r="40" spans="1:13" s="948" customFormat="1" ht="12.75" customHeight="1" x14ac:dyDescent="0.2">
      <c r="A40" s="78"/>
      <c r="B40" s="1335"/>
      <c r="C40" s="1335"/>
      <c r="D40" s="1335"/>
      <c r="E40" s="1335"/>
      <c r="F40" s="1335"/>
      <c r="G40" s="1335"/>
      <c r="H40" s="1335"/>
      <c r="I40" s="1335"/>
      <c r="J40" s="1335"/>
      <c r="K40" s="1335"/>
      <c r="L40" s="951"/>
      <c r="M40" s="951"/>
    </row>
    <row r="41" spans="1:13" s="978" customFormat="1" ht="12.75" customHeight="1" x14ac:dyDescent="0.2">
      <c r="A41" s="78"/>
      <c r="B41" s="1335"/>
      <c r="C41" s="1335"/>
      <c r="D41" s="1335"/>
      <c r="E41" s="1335"/>
      <c r="F41" s="1335"/>
      <c r="G41" s="1335"/>
      <c r="H41" s="1335"/>
      <c r="I41" s="1335"/>
      <c r="J41" s="1335"/>
      <c r="K41" s="1335"/>
      <c r="L41" s="1098"/>
      <c r="M41" s="1098"/>
    </row>
    <row r="42" spans="1:13" s="948" customFormat="1" ht="12.75" customHeight="1" x14ac:dyDescent="0.2">
      <c r="A42" s="135" t="s">
        <v>80</v>
      </c>
      <c r="B42" s="948" t="s">
        <v>209</v>
      </c>
      <c r="C42" s="941"/>
      <c r="D42" s="941"/>
      <c r="E42" s="941"/>
      <c r="F42" s="941"/>
      <c r="G42" s="941"/>
      <c r="H42" s="941"/>
      <c r="I42" s="941"/>
      <c r="J42" s="941"/>
    </row>
    <row r="43" spans="1:13" s="948" customFormat="1" ht="12.75" customHeight="1" x14ac:dyDescent="0.2">
      <c r="A43" s="135" t="s">
        <v>80</v>
      </c>
      <c r="B43" s="948" t="s">
        <v>210</v>
      </c>
      <c r="C43" s="941"/>
      <c r="D43" s="941"/>
      <c r="E43" s="941"/>
      <c r="F43" s="941"/>
      <c r="G43" s="941"/>
      <c r="H43" s="941"/>
      <c r="I43" s="941"/>
      <c r="J43" s="941"/>
    </row>
    <row r="44" spans="1:13" s="948" customFormat="1" ht="12.75" customHeight="1" x14ac:dyDescent="0.2">
      <c r="A44" s="78" t="s">
        <v>80</v>
      </c>
      <c r="B44" s="1692" t="s">
        <v>102</v>
      </c>
      <c r="C44" s="1692"/>
      <c r="D44" s="1692"/>
      <c r="E44" s="1692"/>
      <c r="F44" s="1692"/>
      <c r="G44" s="1692"/>
      <c r="H44" s="1692"/>
      <c r="I44" s="1692"/>
      <c r="J44" s="1692"/>
      <c r="K44" s="1692"/>
      <c r="L44" s="951"/>
      <c r="M44" s="951"/>
    </row>
    <row r="45" spans="1:13" s="948" customFormat="1" ht="12.75" customHeight="1" x14ac:dyDescent="0.2">
      <c r="A45" s="78"/>
      <c r="B45" s="1692"/>
      <c r="C45" s="1692"/>
      <c r="D45" s="1692"/>
      <c r="E45" s="1692"/>
      <c r="F45" s="1692"/>
      <c r="G45" s="1692"/>
      <c r="H45" s="1692"/>
      <c r="I45" s="1692"/>
      <c r="J45" s="1692"/>
      <c r="K45" s="1692"/>
      <c r="L45" s="951"/>
      <c r="M45" s="951"/>
    </row>
    <row r="46" spans="1:13" s="948" customFormat="1" ht="12.75" customHeight="1" x14ac:dyDescent="0.2">
      <c r="A46" s="78" t="s">
        <v>80</v>
      </c>
      <c r="B46" s="1691" t="s">
        <v>994</v>
      </c>
      <c r="C46" s="1691"/>
      <c r="D46" s="1691"/>
      <c r="E46" s="1691"/>
      <c r="F46" s="1691"/>
      <c r="G46" s="1691"/>
      <c r="H46" s="1691"/>
      <c r="I46" s="1691"/>
      <c r="J46" s="1691"/>
      <c r="K46" s="942"/>
      <c r="L46" s="942"/>
      <c r="M46" s="942"/>
    </row>
    <row r="47" spans="1:13" s="978" customFormat="1" ht="12.75" customHeight="1" x14ac:dyDescent="0.2">
      <c r="A47" s="78"/>
      <c r="B47" s="1691"/>
      <c r="C47" s="1691"/>
      <c r="D47" s="1691"/>
      <c r="E47" s="1691"/>
      <c r="F47" s="1691"/>
      <c r="G47" s="1691"/>
      <c r="H47" s="1691"/>
      <c r="I47" s="1691"/>
      <c r="J47" s="1691"/>
      <c r="K47" s="942"/>
      <c r="L47" s="942"/>
      <c r="M47" s="942"/>
    </row>
    <row r="48" spans="1:13" s="948" customFormat="1" ht="12.75" customHeight="1" x14ac:dyDescent="0.2">
      <c r="A48" s="78"/>
      <c r="B48" s="1691"/>
      <c r="C48" s="1691"/>
      <c r="D48" s="1691"/>
      <c r="E48" s="1691"/>
      <c r="F48" s="1691"/>
      <c r="G48" s="1691"/>
      <c r="H48" s="1691"/>
      <c r="I48" s="1691"/>
      <c r="J48" s="1691"/>
      <c r="K48" s="942"/>
      <c r="L48" s="942"/>
      <c r="M48" s="942"/>
    </row>
    <row r="49" spans="1:13" s="948" customFormat="1" ht="12.75" customHeight="1" x14ac:dyDescent="0.2">
      <c r="A49" s="78"/>
      <c r="B49" s="1691"/>
      <c r="C49" s="1691"/>
      <c r="D49" s="1691"/>
      <c r="E49" s="1691"/>
      <c r="F49" s="1691"/>
      <c r="G49" s="1691"/>
      <c r="H49" s="1691"/>
      <c r="I49" s="1691"/>
      <c r="J49" s="1691"/>
      <c r="K49" s="942"/>
      <c r="L49" s="942"/>
      <c r="M49" s="942"/>
    </row>
    <row r="50" spans="1:13" s="948" customFormat="1" ht="12.75" customHeight="1" x14ac:dyDescent="0.2">
      <c r="A50" s="78"/>
      <c r="B50" s="1691"/>
      <c r="C50" s="1691"/>
      <c r="D50" s="1691"/>
      <c r="E50" s="1691"/>
      <c r="F50" s="1691"/>
      <c r="G50" s="1691"/>
      <c r="H50" s="1691"/>
      <c r="I50" s="1691"/>
      <c r="J50" s="1691"/>
      <c r="K50" s="942"/>
      <c r="L50" s="942"/>
      <c r="M50" s="942"/>
    </row>
    <row r="51" spans="1:13" s="948" customFormat="1" ht="12.75" customHeight="1" x14ac:dyDescent="0.2">
      <c r="A51" s="135" t="s">
        <v>80</v>
      </c>
      <c r="B51" s="14" t="s">
        <v>384</v>
      </c>
      <c r="D51" s="14"/>
      <c r="E51" s="14"/>
      <c r="F51" s="14"/>
      <c r="G51" s="14"/>
      <c r="H51" s="11"/>
      <c r="I51" s="14"/>
    </row>
    <row r="52" spans="1:13" s="948" customFormat="1" ht="12.75" customHeight="1" x14ac:dyDescent="0.2">
      <c r="A52" s="78" t="s">
        <v>80</v>
      </c>
      <c r="B52" s="1693" t="s">
        <v>197</v>
      </c>
      <c r="C52" s="1693"/>
      <c r="D52" s="1693"/>
      <c r="E52" s="1693"/>
      <c r="F52" s="1693"/>
      <c r="G52" s="1693"/>
      <c r="H52" s="1693"/>
      <c r="I52" s="1693"/>
      <c r="J52" s="1693"/>
      <c r="K52" s="1693"/>
      <c r="L52" s="951"/>
      <c r="M52" s="951"/>
    </row>
    <row r="53" spans="1:13" s="948" customFormat="1" ht="12.75" customHeight="1" x14ac:dyDescent="0.2">
      <c r="A53" s="78"/>
      <c r="B53" s="1693"/>
      <c r="C53" s="1693"/>
      <c r="D53" s="1693"/>
      <c r="E53" s="1693"/>
      <c r="F53" s="1693"/>
      <c r="G53" s="1693"/>
      <c r="H53" s="1693"/>
      <c r="I53" s="1693"/>
      <c r="J53" s="1693"/>
      <c r="K53" s="1693"/>
      <c r="L53" s="951"/>
      <c r="M53" s="951"/>
    </row>
    <row r="54" spans="1:13" s="948" customFormat="1" ht="12.75" customHeight="1" x14ac:dyDescent="0.2">
      <c r="A54" s="78" t="s">
        <v>80</v>
      </c>
      <c r="B54" s="1692" t="s">
        <v>1225</v>
      </c>
      <c r="C54" s="1692"/>
      <c r="D54" s="1692"/>
      <c r="E54" s="1692"/>
      <c r="F54" s="1692"/>
      <c r="G54" s="1692"/>
      <c r="H54" s="1692"/>
      <c r="I54" s="1692"/>
      <c r="J54" s="1692"/>
      <c r="K54" s="951"/>
      <c r="L54" s="951"/>
      <c r="M54" s="951"/>
    </row>
    <row r="55" spans="1:13" s="948" customFormat="1" ht="15.75" customHeight="1" x14ac:dyDescent="0.2">
      <c r="B55" s="1692"/>
      <c r="C55" s="1692"/>
      <c r="D55" s="1692"/>
      <c r="E55" s="1692"/>
      <c r="F55" s="1692"/>
      <c r="G55" s="1692"/>
      <c r="H55" s="1692"/>
      <c r="I55" s="1692"/>
      <c r="J55" s="1692"/>
      <c r="K55" s="944"/>
    </row>
    <row r="56" spans="1:13" s="948" customFormat="1" ht="12.75" customHeight="1" x14ac:dyDescent="0.2">
      <c r="B56" s="943"/>
      <c r="C56" s="943"/>
      <c r="D56" s="943"/>
      <c r="E56" s="943"/>
      <c r="F56" s="943"/>
      <c r="G56" s="943"/>
      <c r="H56" s="943"/>
      <c r="I56" s="943"/>
      <c r="J56" s="943"/>
      <c r="K56" s="944"/>
    </row>
    <row r="57" spans="1:13" s="880" customFormat="1" ht="12.75" customHeight="1" x14ac:dyDescent="0.2">
      <c r="B57" s="959" t="s">
        <v>815</v>
      </c>
      <c r="D57" s="944"/>
      <c r="E57" s="944"/>
      <c r="F57" s="944"/>
      <c r="G57" s="944"/>
      <c r="H57" s="944"/>
      <c r="I57" s="944"/>
      <c r="J57" s="944"/>
      <c r="K57" s="944"/>
    </row>
    <row r="58" spans="1:13" s="880" customFormat="1" ht="12.75" customHeight="1" x14ac:dyDescent="0.2">
      <c r="A58" s="135" t="s">
        <v>80</v>
      </c>
      <c r="B58" s="941" t="s">
        <v>819</v>
      </c>
      <c r="D58" s="944"/>
      <c r="E58" s="944"/>
      <c r="F58" s="944"/>
      <c r="G58" s="944"/>
      <c r="H58" s="944"/>
      <c r="I58" s="944"/>
      <c r="J58" s="944"/>
      <c r="K58" s="944"/>
    </row>
    <row r="59" spans="1:13" s="880" customFormat="1" ht="12.75" customHeight="1" x14ac:dyDescent="0.2">
      <c r="A59" s="135"/>
      <c r="B59" s="941"/>
      <c r="D59" s="944"/>
      <c r="E59" s="944"/>
      <c r="F59" s="944"/>
      <c r="G59" s="944"/>
      <c r="H59" s="944"/>
      <c r="I59" s="944"/>
      <c r="J59" s="944"/>
      <c r="K59" s="944"/>
    </row>
    <row r="60" spans="1:13" s="880" customFormat="1" ht="12.75" customHeight="1" x14ac:dyDescent="0.2">
      <c r="B60" s="1692" t="s">
        <v>1022</v>
      </c>
      <c r="C60" s="1692"/>
      <c r="D60" s="1692"/>
      <c r="E60" s="1692"/>
      <c r="F60" s="1692"/>
      <c r="G60" s="1692"/>
      <c r="H60" s="1692"/>
      <c r="I60" s="1692"/>
      <c r="J60" s="1692"/>
      <c r="K60" s="941"/>
      <c r="L60" s="941"/>
    </row>
    <row r="61" spans="1:13" s="880" customFormat="1" ht="12.75" customHeight="1" x14ac:dyDescent="0.2">
      <c r="B61" s="1692"/>
      <c r="C61" s="1692"/>
      <c r="D61" s="1692"/>
      <c r="E61" s="1692"/>
      <c r="F61" s="1692"/>
      <c r="G61" s="1692"/>
      <c r="H61" s="1692"/>
      <c r="I61" s="1692"/>
      <c r="J61" s="1692"/>
      <c r="K61" s="941"/>
      <c r="L61" s="941"/>
    </row>
    <row r="62" spans="1:13" s="880" customFormat="1" ht="12.75" customHeight="1" x14ac:dyDescent="0.2">
      <c r="C62" s="948"/>
      <c r="D62" s="982" t="s">
        <v>1033</v>
      </c>
      <c r="E62" s="948"/>
      <c r="F62" s="948"/>
      <c r="G62" s="948"/>
      <c r="H62" s="948"/>
      <c r="I62" s="948"/>
      <c r="J62" s="948"/>
    </row>
    <row r="63" spans="1:13" s="880" customFormat="1" ht="12.75" customHeight="1" x14ac:dyDescent="0.2">
      <c r="B63" s="1692" t="s">
        <v>87</v>
      </c>
      <c r="C63" s="1692"/>
      <c r="D63" s="1692"/>
      <c r="E63" s="1692"/>
      <c r="F63" s="1692"/>
      <c r="G63" s="1692"/>
      <c r="H63" s="1692"/>
      <c r="I63" s="1692"/>
      <c r="J63" s="1692"/>
      <c r="K63" s="1692"/>
    </row>
    <row r="64" spans="1:13" s="880" customFormat="1" ht="12.75" customHeight="1" x14ac:dyDescent="0.2">
      <c r="B64" s="1692"/>
      <c r="C64" s="1692"/>
      <c r="D64" s="1692"/>
      <c r="E64" s="1692"/>
      <c r="F64" s="1692"/>
      <c r="G64" s="1692"/>
      <c r="H64" s="1692"/>
      <c r="I64" s="1692"/>
      <c r="J64" s="1692"/>
      <c r="K64" s="1692"/>
    </row>
    <row r="65" spans="1:13" s="880" customFormat="1" ht="12.75" customHeight="1" x14ac:dyDescent="0.2">
      <c r="C65" s="60" t="s">
        <v>1088</v>
      </c>
    </row>
    <row r="66" spans="1:13" s="880" customFormat="1" ht="12.75" customHeight="1" x14ac:dyDescent="0.2">
      <c r="C66" s="60" t="s">
        <v>425</v>
      </c>
    </row>
    <row r="67" spans="1:13" s="880" customFormat="1" ht="12.75" customHeight="1" x14ac:dyDescent="0.2">
      <c r="B67" s="65"/>
    </row>
    <row r="68" spans="1:13" s="948" customFormat="1" ht="12.75" customHeight="1" x14ac:dyDescent="0.2">
      <c r="B68" s="959" t="s">
        <v>816</v>
      </c>
    </row>
    <row r="69" spans="1:13" s="948" customFormat="1" ht="12.75" customHeight="1" x14ac:dyDescent="0.2">
      <c r="A69" s="78" t="s">
        <v>80</v>
      </c>
      <c r="B69" s="1335" t="s">
        <v>1063</v>
      </c>
      <c r="C69" s="1335"/>
      <c r="D69" s="1335"/>
      <c r="E69" s="1335"/>
      <c r="F69" s="1335"/>
      <c r="G69" s="1335"/>
      <c r="H69" s="1335"/>
      <c r="I69" s="1335"/>
      <c r="J69" s="1335"/>
      <c r="K69" s="1335"/>
      <c r="L69" s="951"/>
      <c r="M69" s="951"/>
    </row>
    <row r="70" spans="1:13" s="948" customFormat="1" ht="12.75" customHeight="1" x14ac:dyDescent="0.2">
      <c r="A70" s="78"/>
      <c r="B70" s="1335"/>
      <c r="C70" s="1335"/>
      <c r="D70" s="1335"/>
      <c r="E70" s="1335"/>
      <c r="F70" s="1335"/>
      <c r="G70" s="1335"/>
      <c r="H70" s="1335"/>
      <c r="I70" s="1335"/>
      <c r="J70" s="1335"/>
      <c r="K70" s="1335"/>
      <c r="L70" s="951"/>
      <c r="M70" s="951"/>
    </row>
    <row r="71" spans="1:13" s="948" customFormat="1" ht="12.75" customHeight="1" x14ac:dyDescent="0.2">
      <c r="A71" s="78"/>
      <c r="B71" s="1335"/>
      <c r="C71" s="1335"/>
      <c r="D71" s="1335"/>
      <c r="E71" s="1335"/>
      <c r="F71" s="1335"/>
      <c r="G71" s="1335"/>
      <c r="H71" s="1335"/>
      <c r="I71" s="1335"/>
      <c r="J71" s="1335"/>
      <c r="K71" s="1335"/>
      <c r="L71" s="951"/>
      <c r="M71" s="951"/>
    </row>
    <row r="72" spans="1:13" s="948" customFormat="1" ht="12.75" customHeight="1" x14ac:dyDescent="0.2">
      <c r="A72" s="135"/>
      <c r="B72" s="941"/>
      <c r="C72" s="941"/>
      <c r="D72" s="941"/>
      <c r="E72" s="941"/>
      <c r="F72" s="941"/>
      <c r="G72" s="941"/>
      <c r="H72" s="941"/>
      <c r="I72" s="941"/>
      <c r="J72" s="941"/>
    </row>
    <row r="73" spans="1:13" s="948" customFormat="1" ht="12.75" customHeight="1" x14ac:dyDescent="0.2">
      <c r="A73" s="78"/>
      <c r="B73" s="1692" t="s">
        <v>470</v>
      </c>
      <c r="C73" s="1692"/>
      <c r="D73" s="1692"/>
      <c r="E73" s="1692"/>
      <c r="F73" s="1692"/>
      <c r="G73" s="1692"/>
      <c r="H73" s="1692"/>
      <c r="I73" s="1692"/>
      <c r="J73" s="1692"/>
      <c r="K73" s="1692"/>
      <c r="L73" s="951"/>
      <c r="M73" s="951"/>
    </row>
    <row r="74" spans="1:13" s="948" customFormat="1" ht="12.75" customHeight="1" x14ac:dyDescent="0.2">
      <c r="A74" s="78"/>
      <c r="B74" s="1692"/>
      <c r="C74" s="1692"/>
      <c r="D74" s="1692"/>
      <c r="E74" s="1692"/>
      <c r="F74" s="1692"/>
      <c r="G74" s="1692"/>
      <c r="H74" s="1692"/>
      <c r="I74" s="1692"/>
      <c r="J74" s="1692"/>
      <c r="K74" s="1692"/>
      <c r="L74" s="951"/>
      <c r="M74" s="951"/>
    </row>
    <row r="75" spans="1:13" s="948" customFormat="1" ht="12.75" customHeight="1" x14ac:dyDescent="0.2">
      <c r="A75" s="135"/>
      <c r="C75" s="941" t="s">
        <v>1088</v>
      </c>
    </row>
    <row r="76" spans="1:13" s="948" customFormat="1" ht="12.75" customHeight="1" x14ac:dyDescent="0.2">
      <c r="C76" s="941" t="s">
        <v>425</v>
      </c>
    </row>
    <row r="77" spans="1:13" s="948" customFormat="1" ht="12.75" customHeight="1" x14ac:dyDescent="0.2">
      <c r="D77" s="948" t="s">
        <v>1064</v>
      </c>
    </row>
    <row r="78" spans="1:13" s="948" customFormat="1" ht="12.75" customHeight="1" x14ac:dyDescent="0.2">
      <c r="B78" s="14" t="s">
        <v>36</v>
      </c>
    </row>
    <row r="79" spans="1:13" s="948" customFormat="1" ht="12.75" customHeight="1" x14ac:dyDescent="0.2">
      <c r="D79" s="948" t="s">
        <v>1065</v>
      </c>
    </row>
    <row r="80" spans="1:13" s="948" customFormat="1" ht="12.75" customHeight="1" x14ac:dyDescent="0.2">
      <c r="B80" s="14" t="s">
        <v>385</v>
      </c>
    </row>
    <row r="81" spans="1:13" s="948" customFormat="1" ht="12.75" customHeight="1" x14ac:dyDescent="0.2">
      <c r="D81" s="948" t="s">
        <v>1023</v>
      </c>
    </row>
    <row r="82" spans="1:13" s="948" customFormat="1" ht="12.75" customHeight="1" x14ac:dyDescent="0.2">
      <c r="B82" s="941"/>
    </row>
    <row r="83" spans="1:13" s="948" customFormat="1" ht="12.75" customHeight="1" x14ac:dyDescent="0.2">
      <c r="A83" s="14"/>
      <c r="B83" s="959" t="s">
        <v>817</v>
      </c>
    </row>
    <row r="84" spans="1:13" s="948" customFormat="1" ht="12.75" customHeight="1" x14ac:dyDescent="0.2">
      <c r="A84" s="120" t="s">
        <v>80</v>
      </c>
      <c r="B84" s="948" t="s">
        <v>974</v>
      </c>
    </row>
    <row r="85" spans="1:13" s="948" customFormat="1" ht="12.75" customHeight="1" x14ac:dyDescent="0.2">
      <c r="A85" s="120" t="s">
        <v>80</v>
      </c>
      <c r="B85" s="949" t="s">
        <v>170</v>
      </c>
    </row>
    <row r="86" spans="1:13" s="948" customFormat="1" ht="12.75" customHeight="1" x14ac:dyDescent="0.2">
      <c r="A86" s="120" t="s">
        <v>80</v>
      </c>
      <c r="B86" s="948" t="s">
        <v>177</v>
      </c>
    </row>
    <row r="87" spans="1:13" s="948" customFormat="1" ht="12.75" customHeight="1" x14ac:dyDescent="0.2">
      <c r="A87" s="78" t="s">
        <v>80</v>
      </c>
      <c r="B87" s="1691" t="s">
        <v>1051</v>
      </c>
      <c r="C87" s="1691"/>
      <c r="D87" s="1691"/>
      <c r="E87" s="1691"/>
      <c r="F87" s="1691"/>
      <c r="G87" s="1691"/>
      <c r="H87" s="1691"/>
      <c r="I87" s="1691"/>
      <c r="J87" s="1691"/>
      <c r="K87" s="1691"/>
      <c r="L87" s="942"/>
      <c r="M87" s="942"/>
    </row>
    <row r="88" spans="1:13" s="948" customFormat="1" ht="12.75" customHeight="1" x14ac:dyDescent="0.2">
      <c r="A88" s="78"/>
      <c r="B88" s="1691"/>
      <c r="C88" s="1691"/>
      <c r="D88" s="1691"/>
      <c r="E88" s="1691"/>
      <c r="F88" s="1691"/>
      <c r="G88" s="1691"/>
      <c r="H88" s="1691"/>
      <c r="I88" s="1691"/>
      <c r="J88" s="1691"/>
      <c r="K88" s="1691"/>
      <c r="L88" s="942"/>
      <c r="M88" s="942"/>
    </row>
    <row r="89" spans="1:13" s="948" customFormat="1" ht="12.75" customHeight="1" x14ac:dyDescent="0.2">
      <c r="A89" s="78" t="s">
        <v>80</v>
      </c>
      <c r="B89" s="1691" t="s">
        <v>975</v>
      </c>
      <c r="C89" s="1691"/>
      <c r="D89" s="1691"/>
      <c r="E89" s="1691"/>
      <c r="F89" s="1691"/>
      <c r="G89" s="1691"/>
      <c r="H89" s="1691"/>
      <c r="I89" s="1691"/>
      <c r="J89" s="1691"/>
      <c r="K89" s="1691"/>
    </row>
    <row r="90" spans="1:13" s="948" customFormat="1" ht="12.75" customHeight="1" x14ac:dyDescent="0.2">
      <c r="A90" s="78"/>
      <c r="B90" s="1691"/>
      <c r="C90" s="1691"/>
      <c r="D90" s="1691"/>
      <c r="E90" s="1691"/>
      <c r="F90" s="1691"/>
      <c r="G90" s="1691"/>
      <c r="H90" s="1691"/>
      <c r="I90" s="1691"/>
      <c r="J90" s="1691"/>
      <c r="K90" s="1691"/>
    </row>
    <row r="91" spans="1:13" s="948" customFormat="1" ht="12.75" customHeight="1" x14ac:dyDescent="0.2">
      <c r="A91" s="78"/>
    </row>
    <row r="92" spans="1:13" s="948" customFormat="1" ht="12.75" customHeight="1" x14ac:dyDescent="0.2">
      <c r="B92" s="947" t="s">
        <v>386</v>
      </c>
    </row>
    <row r="93" spans="1:13" s="948" customFormat="1" ht="12.75" customHeight="1" x14ac:dyDescent="0.2">
      <c r="D93" s="232" t="s">
        <v>1027</v>
      </c>
    </row>
    <row r="94" spans="1:13" s="948" customFormat="1" ht="12.75" customHeight="1" x14ac:dyDescent="0.2">
      <c r="B94" s="1692" t="s">
        <v>173</v>
      </c>
      <c r="C94" s="1692"/>
      <c r="D94" s="1692"/>
      <c r="E94" s="1692"/>
      <c r="F94" s="1692"/>
      <c r="G94" s="1692"/>
      <c r="H94" s="1692"/>
      <c r="I94" s="1692"/>
      <c r="J94" s="1692"/>
      <c r="K94" s="1692"/>
      <c r="L94" s="951"/>
      <c r="M94" s="951"/>
    </row>
    <row r="95" spans="1:13" s="948" customFormat="1" ht="12.75" customHeight="1" x14ac:dyDescent="0.2">
      <c r="B95" s="1692"/>
      <c r="C95" s="1692"/>
      <c r="D95" s="1692"/>
      <c r="E95" s="1692"/>
      <c r="F95" s="1692"/>
      <c r="G95" s="1692"/>
      <c r="H95" s="1692"/>
      <c r="I95" s="1692"/>
      <c r="J95" s="1692"/>
      <c r="K95" s="1692"/>
      <c r="L95" s="951"/>
      <c r="M95" s="951"/>
    </row>
    <row r="96" spans="1:13" s="948" customFormat="1" ht="12.75" customHeight="1" x14ac:dyDescent="0.2">
      <c r="C96" s="941" t="s">
        <v>1089</v>
      </c>
    </row>
    <row r="97" spans="1:13" s="948" customFormat="1" ht="12.75" customHeight="1" x14ac:dyDescent="0.2">
      <c r="C97" s="941" t="s">
        <v>425</v>
      </c>
    </row>
    <row r="98" spans="1:13" s="948" customFormat="1" ht="12.75" customHeight="1" x14ac:dyDescent="0.2">
      <c r="D98" s="232" t="s">
        <v>1026</v>
      </c>
    </row>
    <row r="99" spans="1:13" s="948" customFormat="1" ht="12.75" customHeight="1" x14ac:dyDescent="0.2"/>
    <row r="100" spans="1:13" s="880" customFormat="1" ht="12.75" customHeight="1" x14ac:dyDescent="0.2">
      <c r="A100" s="958" t="s">
        <v>813</v>
      </c>
      <c r="B100" s="957"/>
      <c r="C100" s="957"/>
      <c r="D100" s="957"/>
      <c r="E100" s="957"/>
      <c r="F100" s="957"/>
      <c r="G100" s="957"/>
      <c r="H100" s="957"/>
      <c r="I100" s="957"/>
      <c r="J100" s="957"/>
      <c r="K100" s="957"/>
      <c r="L100" s="14"/>
      <c r="M100" s="14"/>
    </row>
    <row r="101" spans="1:13" s="948" customFormat="1" ht="12.75" customHeight="1" x14ac:dyDescent="0.2">
      <c r="A101" s="78" t="s">
        <v>80</v>
      </c>
      <c r="B101" s="1335" t="s">
        <v>1052</v>
      </c>
      <c r="C101" s="1335"/>
      <c r="D101" s="1335"/>
      <c r="E101" s="1335"/>
      <c r="F101" s="1335"/>
      <c r="G101" s="1335"/>
      <c r="H101" s="1335"/>
      <c r="I101" s="1335"/>
      <c r="J101" s="1335"/>
      <c r="K101" s="1335"/>
      <c r="L101" s="951"/>
      <c r="M101" s="951"/>
    </row>
    <row r="102" spans="1:13" s="948" customFormat="1" ht="12.75" customHeight="1" x14ac:dyDescent="0.2">
      <c r="B102" s="1335"/>
      <c r="C102" s="1335"/>
      <c r="D102" s="1335"/>
      <c r="E102" s="1335"/>
      <c r="F102" s="1335"/>
      <c r="G102" s="1335"/>
      <c r="H102" s="1335"/>
      <c r="I102" s="1335"/>
      <c r="J102" s="1335"/>
      <c r="K102" s="1335"/>
    </row>
    <row r="103" spans="1:13" s="978" customFormat="1" ht="12.75" customHeight="1" x14ac:dyDescent="0.2">
      <c r="A103" s="78" t="s">
        <v>80</v>
      </c>
      <c r="B103" s="1335" t="s">
        <v>1024</v>
      </c>
      <c r="C103" s="1335"/>
      <c r="D103" s="1335"/>
      <c r="E103" s="1335"/>
      <c r="F103" s="1335"/>
      <c r="G103" s="1335"/>
      <c r="H103" s="1335"/>
      <c r="I103" s="1335"/>
      <c r="J103" s="1335"/>
      <c r="K103" s="1335"/>
      <c r="L103" s="1098"/>
      <c r="M103" s="1098"/>
    </row>
    <row r="104" spans="1:13" s="978" customFormat="1" ht="12.75" customHeight="1" x14ac:dyDescent="0.2">
      <c r="A104" s="78"/>
      <c r="B104" s="1335"/>
      <c r="C104" s="1335"/>
      <c r="D104" s="1335"/>
      <c r="E104" s="1335"/>
      <c r="F104" s="1335"/>
      <c r="G104" s="1335"/>
      <c r="H104" s="1335"/>
      <c r="I104" s="1335"/>
      <c r="J104" s="1335"/>
      <c r="K104" s="1335"/>
      <c r="L104" s="1098"/>
      <c r="M104" s="1098"/>
    </row>
    <row r="105" spans="1:13" s="948" customFormat="1" ht="12.75" customHeight="1" x14ac:dyDescent="0.2">
      <c r="A105" s="120" t="s">
        <v>80</v>
      </c>
      <c r="B105" s="948" t="s">
        <v>198</v>
      </c>
    </row>
    <row r="106" spans="1:13" s="948" customFormat="1" ht="12.75" customHeight="1" x14ac:dyDescent="0.2">
      <c r="A106" s="120"/>
      <c r="B106" s="78" t="s">
        <v>80</v>
      </c>
      <c r="C106" s="1335" t="s">
        <v>193</v>
      </c>
      <c r="D106" s="1335"/>
      <c r="E106" s="1335"/>
      <c r="F106" s="1335"/>
      <c r="G106" s="1335"/>
      <c r="H106" s="1335"/>
      <c r="I106" s="1335"/>
      <c r="J106" s="1335"/>
      <c r="K106" s="1335"/>
      <c r="L106" s="951"/>
      <c r="M106" s="951"/>
    </row>
    <row r="107" spans="1:13" s="948" customFormat="1" ht="12.75" customHeight="1" x14ac:dyDescent="0.2">
      <c r="A107" s="120"/>
      <c r="B107" s="78"/>
      <c r="C107" s="1335"/>
      <c r="D107" s="1335"/>
      <c r="E107" s="1335"/>
      <c r="F107" s="1335"/>
      <c r="G107" s="1335"/>
      <c r="H107" s="1335"/>
      <c r="I107" s="1335"/>
      <c r="J107" s="1335"/>
      <c r="K107" s="1335"/>
      <c r="L107" s="951"/>
      <c r="M107" s="951"/>
    </row>
    <row r="108" spans="1:13" s="948" customFormat="1" ht="12.75" customHeight="1" x14ac:dyDescent="0.2">
      <c r="B108" s="78" t="s">
        <v>80</v>
      </c>
      <c r="C108" s="1335" t="s">
        <v>196</v>
      </c>
      <c r="D108" s="1335"/>
      <c r="E108" s="1335"/>
      <c r="F108" s="1335"/>
      <c r="G108" s="1335"/>
      <c r="H108" s="1335"/>
      <c r="I108" s="1335"/>
      <c r="J108" s="1335"/>
      <c r="K108" s="1335"/>
      <c r="L108" s="951"/>
      <c r="M108" s="951"/>
    </row>
    <row r="109" spans="1:13" s="948" customFormat="1" ht="12.75" customHeight="1" x14ac:dyDescent="0.2">
      <c r="B109" s="78"/>
      <c r="C109" s="1335"/>
      <c r="D109" s="1335"/>
      <c r="E109" s="1335"/>
      <c r="F109" s="1335"/>
      <c r="G109" s="1335"/>
      <c r="H109" s="1335"/>
      <c r="I109" s="1335"/>
      <c r="J109" s="1335"/>
      <c r="K109" s="1335"/>
      <c r="L109" s="951"/>
      <c r="M109" s="951"/>
    </row>
    <row r="110" spans="1:13" s="948" customFormat="1" ht="12.75" customHeight="1" x14ac:dyDescent="0.2">
      <c r="B110" s="78" t="s">
        <v>80</v>
      </c>
      <c r="C110" s="1691" t="s">
        <v>393</v>
      </c>
      <c r="D110" s="1691"/>
      <c r="E110" s="1691"/>
      <c r="F110" s="1691"/>
      <c r="G110" s="1691"/>
      <c r="H110" s="1691"/>
      <c r="I110" s="1691"/>
      <c r="J110" s="1691"/>
      <c r="K110" s="1691"/>
      <c r="L110" s="942"/>
      <c r="M110" s="942"/>
    </row>
    <row r="111" spans="1:13" s="948" customFormat="1" ht="12.75" customHeight="1" x14ac:dyDescent="0.2">
      <c r="B111" s="78"/>
      <c r="C111" s="1691"/>
      <c r="D111" s="1691"/>
      <c r="E111" s="1691"/>
      <c r="F111" s="1691"/>
      <c r="G111" s="1691"/>
      <c r="H111" s="1691"/>
      <c r="I111" s="1691"/>
      <c r="J111" s="1691"/>
      <c r="K111" s="1691"/>
      <c r="L111" s="942"/>
      <c r="M111" s="942"/>
    </row>
    <row r="112" spans="1:13" s="948" customFormat="1" ht="12.75" customHeight="1" x14ac:dyDescent="0.2"/>
    <row r="113" spans="1:13" s="948" customFormat="1" ht="12.75" customHeight="1" x14ac:dyDescent="0.2">
      <c r="A113" s="14"/>
      <c r="B113" s="959" t="s">
        <v>815</v>
      </c>
    </row>
    <row r="114" spans="1:13" s="948" customFormat="1" ht="12.75" customHeight="1" x14ac:dyDescent="0.2">
      <c r="A114" s="120" t="s">
        <v>80</v>
      </c>
      <c r="B114" s="946" t="s">
        <v>820</v>
      </c>
      <c r="C114" s="946"/>
      <c r="D114" s="946"/>
      <c r="E114" s="946"/>
      <c r="F114" s="946"/>
      <c r="G114" s="946"/>
      <c r="H114" s="946"/>
      <c r="I114" s="946"/>
      <c r="J114" s="946"/>
    </row>
    <row r="115" spans="1:13" s="978" customFormat="1" ht="12.75" customHeight="1" x14ac:dyDescent="0.2">
      <c r="A115" s="120"/>
      <c r="B115" s="1107"/>
      <c r="C115" s="1107"/>
      <c r="D115" s="1107"/>
      <c r="E115" s="1107"/>
      <c r="F115" s="1107"/>
      <c r="G115" s="1107"/>
      <c r="H115" s="1107"/>
      <c r="I115" s="1107"/>
      <c r="J115" s="1107"/>
    </row>
    <row r="116" spans="1:13" s="948" customFormat="1" ht="12.75" customHeight="1" x14ac:dyDescent="0.2">
      <c r="B116" s="14" t="s">
        <v>223</v>
      </c>
      <c r="C116" s="946"/>
      <c r="D116" s="946"/>
      <c r="E116" s="946"/>
      <c r="F116" s="946"/>
      <c r="G116" s="946"/>
      <c r="H116" s="946"/>
      <c r="I116" s="946"/>
      <c r="J116" s="946"/>
    </row>
    <row r="117" spans="1:13" s="948" customFormat="1" ht="12.75" customHeight="1" x14ac:dyDescent="0.2">
      <c r="B117" s="14" t="s">
        <v>37</v>
      </c>
      <c r="C117" s="946"/>
      <c r="D117" s="946"/>
      <c r="E117" s="946"/>
      <c r="F117" s="946"/>
      <c r="G117" s="946"/>
      <c r="H117" s="946"/>
      <c r="I117" s="946"/>
      <c r="J117" s="946"/>
    </row>
    <row r="118" spans="1:13" s="948" customFormat="1" ht="12.75" customHeight="1" x14ac:dyDescent="0.2">
      <c r="C118" s="946"/>
      <c r="D118" s="948" t="s">
        <v>1025</v>
      </c>
      <c r="E118" s="946"/>
      <c r="F118" s="946"/>
      <c r="G118" s="946"/>
      <c r="H118" s="946"/>
      <c r="I118" s="946"/>
      <c r="J118" s="946"/>
    </row>
    <row r="119" spans="1:13" s="948" customFormat="1" ht="12.75" customHeight="1" x14ac:dyDescent="0.2">
      <c r="B119" s="941"/>
      <c r="C119" s="946"/>
      <c r="D119" s="946"/>
      <c r="E119" s="946"/>
      <c r="F119" s="946"/>
      <c r="G119" s="946"/>
      <c r="H119" s="946"/>
      <c r="I119" s="946"/>
      <c r="J119" s="946"/>
    </row>
    <row r="120" spans="1:13" s="948" customFormat="1" ht="12.75" customHeight="1" x14ac:dyDescent="0.2">
      <c r="A120" s="14"/>
      <c r="B120" s="959" t="s">
        <v>816</v>
      </c>
      <c r="C120" s="946"/>
      <c r="D120" s="946"/>
      <c r="E120" s="946"/>
      <c r="F120" s="946"/>
      <c r="G120" s="946"/>
      <c r="H120" s="946"/>
      <c r="I120" s="946"/>
      <c r="J120" s="946"/>
    </row>
    <row r="121" spans="1:13" s="948" customFormat="1" ht="12.75" customHeight="1" x14ac:dyDescent="0.2">
      <c r="A121" s="78" t="s">
        <v>80</v>
      </c>
      <c r="B121" s="1335" t="s">
        <v>394</v>
      </c>
      <c r="C121" s="1335"/>
      <c r="D121" s="1335"/>
      <c r="E121" s="1335"/>
      <c r="F121" s="1335"/>
      <c r="G121" s="1335"/>
      <c r="H121" s="1335"/>
      <c r="I121" s="1335"/>
      <c r="J121" s="1335"/>
      <c r="K121" s="1335"/>
      <c r="L121" s="946"/>
      <c r="M121" s="946"/>
    </row>
    <row r="122" spans="1:13" s="948" customFormat="1" ht="12.75" customHeight="1" x14ac:dyDescent="0.2">
      <c r="A122" s="78"/>
      <c r="B122" s="1335"/>
      <c r="C122" s="1335"/>
      <c r="D122" s="1335"/>
      <c r="E122" s="1335"/>
      <c r="F122" s="1335"/>
      <c r="G122" s="1335"/>
      <c r="H122" s="1335"/>
      <c r="I122" s="1335"/>
      <c r="J122" s="1335"/>
      <c r="K122" s="1335"/>
      <c r="L122" s="946"/>
      <c r="M122" s="946"/>
    </row>
    <row r="123" spans="1:13" s="948" customFormat="1" ht="12.75" customHeight="1" x14ac:dyDescent="0.2">
      <c r="A123" s="78"/>
      <c r="B123" s="946"/>
      <c r="C123" s="946"/>
      <c r="D123" s="946"/>
      <c r="E123" s="946"/>
      <c r="F123" s="946"/>
      <c r="G123" s="946"/>
      <c r="H123" s="946"/>
      <c r="I123" s="946"/>
      <c r="J123" s="946"/>
      <c r="K123" s="946"/>
      <c r="L123" s="946"/>
      <c r="M123" s="946"/>
    </row>
    <row r="124" spans="1:13" s="948" customFormat="1" ht="12.75" customHeight="1" x14ac:dyDescent="0.2">
      <c r="A124" s="135"/>
      <c r="B124" s="947" t="s">
        <v>203</v>
      </c>
    </row>
    <row r="125" spans="1:13" s="948" customFormat="1" ht="12.75" customHeight="1" x14ac:dyDescent="0.2">
      <c r="B125" s="14" t="s">
        <v>385</v>
      </c>
    </row>
    <row r="126" spans="1:13" s="948" customFormat="1" ht="12.75" customHeight="1" x14ac:dyDescent="0.2">
      <c r="D126" s="948" t="s">
        <v>1023</v>
      </c>
    </row>
    <row r="127" spans="1:13" s="948" customFormat="1" ht="12.75" customHeight="1" x14ac:dyDescent="0.2">
      <c r="B127" s="941"/>
    </row>
    <row r="128" spans="1:13" s="948" customFormat="1" ht="12.75" customHeight="1" x14ac:dyDescent="0.2">
      <c r="A128" s="14"/>
      <c r="B128" s="959" t="s">
        <v>817</v>
      </c>
    </row>
    <row r="129" spans="1:13" s="948" customFormat="1" ht="12.75" customHeight="1" x14ac:dyDescent="0.2">
      <c r="A129" s="120" t="s">
        <v>80</v>
      </c>
      <c r="B129" s="948" t="s">
        <v>974</v>
      </c>
    </row>
    <row r="130" spans="1:13" s="948" customFormat="1" ht="12.75" customHeight="1" x14ac:dyDescent="0.2">
      <c r="A130" s="120" t="s">
        <v>80</v>
      </c>
      <c r="B130" s="949" t="s">
        <v>170</v>
      </c>
    </row>
    <row r="131" spans="1:13" s="948" customFormat="1" ht="12.75" customHeight="1" x14ac:dyDescent="0.2">
      <c r="A131" s="120" t="s">
        <v>80</v>
      </c>
      <c r="B131" s="948" t="s">
        <v>177</v>
      </c>
    </row>
    <row r="132" spans="1:13" s="948" customFormat="1" ht="12.75" customHeight="1" x14ac:dyDescent="0.2">
      <c r="A132" s="78" t="s">
        <v>80</v>
      </c>
      <c r="B132" s="1335" t="s">
        <v>1051</v>
      </c>
      <c r="C132" s="1335"/>
      <c r="D132" s="1335"/>
      <c r="E132" s="1335"/>
      <c r="F132" s="1335"/>
      <c r="G132" s="1335"/>
      <c r="H132" s="1335"/>
      <c r="I132" s="1335"/>
      <c r="J132" s="1335"/>
      <c r="K132" s="1335"/>
      <c r="L132" s="951"/>
      <c r="M132" s="951"/>
    </row>
    <row r="133" spans="1:13" s="948" customFormat="1" ht="12.75" customHeight="1" x14ac:dyDescent="0.2">
      <c r="A133" s="78"/>
      <c r="B133" s="1335"/>
      <c r="C133" s="1335"/>
      <c r="D133" s="1335"/>
      <c r="E133" s="1335"/>
      <c r="F133" s="1335"/>
      <c r="G133" s="1335"/>
      <c r="H133" s="1335"/>
      <c r="I133" s="1335"/>
      <c r="J133" s="1335"/>
      <c r="K133" s="1335"/>
      <c r="L133" s="951"/>
      <c r="M133" s="951"/>
    </row>
    <row r="134" spans="1:13" s="948" customFormat="1" ht="12.75" customHeight="1" x14ac:dyDescent="0.2">
      <c r="A134" s="78" t="s">
        <v>80</v>
      </c>
      <c r="B134" s="1335" t="s">
        <v>976</v>
      </c>
      <c r="C134" s="1335"/>
      <c r="D134" s="1335"/>
      <c r="E134" s="1335"/>
      <c r="F134" s="1335"/>
      <c r="G134" s="1335"/>
      <c r="H134" s="1335"/>
      <c r="I134" s="1335"/>
      <c r="J134" s="1335"/>
      <c r="K134" s="1335"/>
      <c r="L134" s="951"/>
      <c r="M134" s="951"/>
    </row>
    <row r="135" spans="1:13" s="948" customFormat="1" ht="12.75" customHeight="1" x14ac:dyDescent="0.2">
      <c r="A135" s="78"/>
      <c r="B135" s="1335"/>
      <c r="C135" s="1335"/>
      <c r="D135" s="1335"/>
      <c r="E135" s="1335"/>
      <c r="F135" s="1335"/>
      <c r="G135" s="1335"/>
      <c r="H135" s="1335"/>
      <c r="I135" s="1335"/>
      <c r="J135" s="1335"/>
      <c r="K135" s="1335"/>
      <c r="L135" s="951"/>
      <c r="M135" s="951"/>
    </row>
    <row r="136" spans="1:13" s="948" customFormat="1" ht="12.75" customHeight="1" x14ac:dyDescent="0.2"/>
    <row r="137" spans="1:13" s="948" customFormat="1" ht="12.75" customHeight="1" x14ac:dyDescent="0.2">
      <c r="B137" s="947" t="s">
        <v>386</v>
      </c>
    </row>
    <row r="138" spans="1:13" s="948" customFormat="1" ht="12.75" customHeight="1" x14ac:dyDescent="0.2">
      <c r="D138" s="232" t="s">
        <v>1027</v>
      </c>
    </row>
    <row r="139" spans="1:13" s="948" customFormat="1" ht="12.75" customHeight="1" x14ac:dyDescent="0.2">
      <c r="B139" s="947" t="s">
        <v>37</v>
      </c>
    </row>
    <row r="140" spans="1:13" s="948" customFormat="1" ht="12.75" customHeight="1" x14ac:dyDescent="0.2">
      <c r="D140" s="232" t="s">
        <v>1026</v>
      </c>
    </row>
    <row r="141" spans="1:13" s="948" customFormat="1" ht="12.75" customHeight="1" x14ac:dyDescent="0.2"/>
    <row r="142" spans="1:13" s="948" customFormat="1" ht="12.75" customHeight="1" x14ac:dyDescent="0.2">
      <c r="A142" s="956" t="s">
        <v>344</v>
      </c>
      <c r="B142" s="14"/>
      <c r="C142" s="14"/>
      <c r="D142" s="14"/>
      <c r="E142" s="14"/>
      <c r="F142" s="14"/>
      <c r="G142" s="14"/>
      <c r="H142" s="14"/>
      <c r="I142" s="14"/>
      <c r="J142" s="14"/>
      <c r="K142" s="14"/>
      <c r="L142" s="14"/>
      <c r="M142" s="14"/>
    </row>
    <row r="143" spans="1:13" s="948" customFormat="1" ht="12.75" customHeight="1" x14ac:dyDescent="0.2">
      <c r="A143" s="78" t="s">
        <v>80</v>
      </c>
      <c r="B143" s="1335" t="s">
        <v>1034</v>
      </c>
      <c r="C143" s="1335"/>
      <c r="D143" s="1335"/>
      <c r="E143" s="1335"/>
      <c r="F143" s="1335"/>
      <c r="G143" s="1335"/>
      <c r="H143" s="1335"/>
      <c r="I143" s="1335"/>
      <c r="J143" s="1335"/>
      <c r="K143" s="1335"/>
      <c r="L143" s="951"/>
      <c r="M143" s="951"/>
    </row>
    <row r="144" spans="1:13" s="948" customFormat="1" ht="12.75" customHeight="1" x14ac:dyDescent="0.2">
      <c r="A144" s="78"/>
      <c r="B144" s="1335"/>
      <c r="C144" s="1335"/>
      <c r="D144" s="1335"/>
      <c r="E144" s="1335"/>
      <c r="F144" s="1335"/>
      <c r="G144" s="1335"/>
      <c r="H144" s="1335"/>
      <c r="I144" s="1335"/>
      <c r="J144" s="1335"/>
      <c r="K144" s="1335"/>
      <c r="L144" s="951"/>
      <c r="M144" s="951"/>
    </row>
    <row r="145" spans="1:13" s="948" customFormat="1" ht="12.75" customHeight="1" x14ac:dyDescent="0.2">
      <c r="A145" s="120" t="s">
        <v>80</v>
      </c>
      <c r="B145" s="948" t="s">
        <v>28</v>
      </c>
    </row>
    <row r="146" spans="1:13" s="948" customFormat="1" ht="12.75" customHeight="1" x14ac:dyDescent="0.2">
      <c r="A146" s="120" t="s">
        <v>80</v>
      </c>
      <c r="B146" s="948" t="s">
        <v>919</v>
      </c>
    </row>
    <row r="147" spans="1:13" s="948" customFormat="1" ht="12.75" customHeight="1" x14ac:dyDescent="0.2">
      <c r="A147" s="120" t="s">
        <v>80</v>
      </c>
      <c r="B147" s="1691" t="s">
        <v>1035</v>
      </c>
      <c r="C147" s="1691"/>
      <c r="D147" s="1691"/>
      <c r="E147" s="1691"/>
      <c r="F147" s="1691"/>
      <c r="G147" s="1691"/>
      <c r="H147" s="1691"/>
      <c r="I147" s="1691"/>
      <c r="J147" s="1691"/>
      <c r="K147" s="1691"/>
    </row>
    <row r="148" spans="1:13" s="978" customFormat="1" ht="12.75" customHeight="1" x14ac:dyDescent="0.2">
      <c r="A148" s="120"/>
      <c r="B148" s="1691"/>
      <c r="C148" s="1691"/>
      <c r="D148" s="1691"/>
      <c r="E148" s="1691"/>
      <c r="F148" s="1691"/>
      <c r="G148" s="1691"/>
      <c r="H148" s="1691"/>
      <c r="I148" s="1691"/>
      <c r="J148" s="1691"/>
      <c r="K148" s="1691"/>
    </row>
    <row r="149" spans="1:13" s="948" customFormat="1" ht="12.75" customHeight="1" x14ac:dyDescent="0.2">
      <c r="C149" s="941"/>
    </row>
    <row r="150" spans="1:13" s="948" customFormat="1" ht="12.75" customHeight="1" x14ac:dyDescent="0.2">
      <c r="B150" s="14" t="s">
        <v>86</v>
      </c>
    </row>
    <row r="151" spans="1:13" s="948" customFormat="1" ht="12.75" customHeight="1" x14ac:dyDescent="0.2">
      <c r="D151" s="948" t="s">
        <v>1028</v>
      </c>
    </row>
    <row r="152" spans="1:13" s="948" customFormat="1" ht="12.75" customHeight="1" x14ac:dyDescent="0.2">
      <c r="B152" s="14" t="s">
        <v>167</v>
      </c>
    </row>
    <row r="153" spans="1:13" s="948" customFormat="1" ht="12.75" customHeight="1" x14ac:dyDescent="0.2">
      <c r="D153" s="948" t="s">
        <v>1029</v>
      </c>
    </row>
    <row r="154" spans="1:13" s="948" customFormat="1" ht="12.75" customHeight="1" x14ac:dyDescent="0.2">
      <c r="B154" s="14" t="s">
        <v>103</v>
      </c>
    </row>
    <row r="155" spans="1:13" s="948" customFormat="1" ht="12.75" customHeight="1" x14ac:dyDescent="0.2">
      <c r="D155" s="948" t="s">
        <v>1030</v>
      </c>
    </row>
    <row r="156" spans="1:13" s="948" customFormat="1" ht="12.75" customHeight="1" x14ac:dyDescent="0.2"/>
    <row r="157" spans="1:13" s="948" customFormat="1" ht="12.75" customHeight="1" x14ac:dyDescent="0.2">
      <c r="A157" s="120" t="s">
        <v>80</v>
      </c>
      <c r="B157" s="948" t="s">
        <v>90</v>
      </c>
    </row>
    <row r="158" spans="1:13" s="948" customFormat="1" ht="12.75" customHeight="1" x14ac:dyDescent="0.2">
      <c r="A158" s="120"/>
    </row>
    <row r="159" spans="1:13" s="948" customFormat="1" ht="12.75" customHeight="1" x14ac:dyDescent="0.2">
      <c r="A159" s="14"/>
      <c r="B159" s="959" t="s">
        <v>815</v>
      </c>
    </row>
    <row r="160" spans="1:13" s="948" customFormat="1" ht="12.75" customHeight="1" x14ac:dyDescent="0.2">
      <c r="A160" s="78" t="s">
        <v>80</v>
      </c>
      <c r="B160" s="1335" t="s">
        <v>821</v>
      </c>
      <c r="C160" s="1335"/>
      <c r="D160" s="1335"/>
      <c r="E160" s="1335"/>
      <c r="F160" s="1335"/>
      <c r="G160" s="1335"/>
      <c r="H160" s="1335"/>
      <c r="I160" s="1335"/>
      <c r="J160" s="1335"/>
      <c r="K160" s="1335"/>
      <c r="L160" s="946"/>
      <c r="M160" s="946"/>
    </row>
    <row r="161" spans="1:13" s="948" customFormat="1" ht="12.75" customHeight="1" x14ac:dyDescent="0.2">
      <c r="A161" s="78"/>
      <c r="B161" s="1335"/>
      <c r="C161" s="1335"/>
      <c r="D161" s="1335"/>
      <c r="E161" s="1335"/>
      <c r="F161" s="1335"/>
      <c r="G161" s="1335"/>
      <c r="H161" s="1335"/>
      <c r="I161" s="1335"/>
      <c r="J161" s="1335"/>
      <c r="K161" s="1335"/>
      <c r="L161" s="946"/>
      <c r="M161" s="946"/>
    </row>
    <row r="162" spans="1:13" s="948" customFormat="1" ht="12.75" customHeight="1" x14ac:dyDescent="0.2">
      <c r="A162" s="78"/>
      <c r="B162" s="1335"/>
      <c r="C162" s="1335"/>
      <c r="D162" s="1335"/>
      <c r="E162" s="1335"/>
      <c r="F162" s="1335"/>
      <c r="G162" s="1335"/>
      <c r="H162" s="1335"/>
      <c r="I162" s="1335"/>
      <c r="J162" s="1335"/>
      <c r="K162" s="1335"/>
      <c r="L162" s="946"/>
      <c r="M162" s="946"/>
    </row>
    <row r="163" spans="1:13" s="948" customFormat="1" ht="12.75" customHeight="1" x14ac:dyDescent="0.2">
      <c r="A163" s="120"/>
    </row>
    <row r="164" spans="1:13" s="948" customFormat="1" ht="12.75" customHeight="1" x14ac:dyDescent="0.2">
      <c r="B164" s="14" t="s">
        <v>155</v>
      </c>
    </row>
    <row r="165" spans="1:13" s="948" customFormat="1" ht="12.75" customHeight="1" x14ac:dyDescent="0.2">
      <c r="B165" s="14" t="s">
        <v>430</v>
      </c>
    </row>
    <row r="166" spans="1:13" s="948" customFormat="1" ht="12.75" customHeight="1" x14ac:dyDescent="0.2">
      <c r="D166" s="948" t="s">
        <v>1031</v>
      </c>
    </row>
    <row r="167" spans="1:13" s="948" customFormat="1" ht="12.75" customHeight="1" x14ac:dyDescent="0.2"/>
    <row r="168" spans="1:13" s="948" customFormat="1" ht="12.75" customHeight="1" x14ac:dyDescent="0.2">
      <c r="A168" s="78" t="s">
        <v>80</v>
      </c>
      <c r="B168" s="1335" t="s">
        <v>822</v>
      </c>
      <c r="C168" s="1335"/>
      <c r="D168" s="1335"/>
      <c r="E168" s="1335"/>
      <c r="F168" s="1335"/>
      <c r="G168" s="1335"/>
      <c r="H168" s="1335"/>
      <c r="I168" s="1335"/>
      <c r="J168" s="1335"/>
      <c r="K168" s="1335"/>
      <c r="L168" s="946"/>
      <c r="M168" s="946"/>
    </row>
    <row r="169" spans="1:13" s="948" customFormat="1" ht="12.75" customHeight="1" x14ac:dyDescent="0.2">
      <c r="A169" s="78"/>
      <c r="B169" s="1335"/>
      <c r="C169" s="1335"/>
      <c r="D169" s="1335"/>
      <c r="E169" s="1335"/>
      <c r="F169" s="1335"/>
      <c r="G169" s="1335"/>
      <c r="H169" s="1335"/>
      <c r="I169" s="1335"/>
      <c r="J169" s="1335"/>
      <c r="K169" s="1335"/>
      <c r="L169" s="946"/>
      <c r="M169" s="946"/>
    </row>
    <row r="170" spans="1:13" s="948" customFormat="1" ht="12.75" customHeight="1" x14ac:dyDescent="0.2"/>
    <row r="171" spans="1:13" s="948" customFormat="1" ht="12.75" customHeight="1" x14ac:dyDescent="0.2">
      <c r="B171" s="14" t="s">
        <v>51</v>
      </c>
    </row>
    <row r="172" spans="1:13" s="948" customFormat="1" ht="12.75" customHeight="1" x14ac:dyDescent="0.2">
      <c r="B172" s="14" t="s">
        <v>589</v>
      </c>
    </row>
    <row r="173" spans="1:13" s="948" customFormat="1" ht="12.75" customHeight="1" x14ac:dyDescent="0.2">
      <c r="B173" s="14" t="s">
        <v>431</v>
      </c>
    </row>
    <row r="174" spans="1:13" s="948" customFormat="1" ht="12.75" customHeight="1" x14ac:dyDescent="0.2">
      <c r="D174" s="948" t="s">
        <v>1032</v>
      </c>
    </row>
    <row r="175" spans="1:13" s="948" customFormat="1" ht="12.75" customHeight="1" x14ac:dyDescent="0.2">
      <c r="B175" s="941"/>
      <c r="C175" s="946"/>
      <c r="D175" s="946"/>
      <c r="E175" s="946"/>
      <c r="F175" s="946"/>
      <c r="G175" s="946"/>
      <c r="H175" s="946"/>
      <c r="I175" s="946"/>
      <c r="J175" s="946"/>
    </row>
    <row r="176" spans="1:13" s="948" customFormat="1" ht="12.75" customHeight="1" x14ac:dyDescent="0.2">
      <c r="A176" s="956" t="s">
        <v>814</v>
      </c>
      <c r="B176" s="14"/>
      <c r="C176" s="14"/>
      <c r="D176" s="14"/>
      <c r="E176" s="14"/>
      <c r="F176" s="14"/>
      <c r="G176" s="14"/>
      <c r="H176" s="14"/>
      <c r="I176" s="14"/>
      <c r="J176" s="14"/>
      <c r="K176" s="14"/>
      <c r="L176" s="14"/>
      <c r="M176" s="14"/>
    </row>
    <row r="177" spans="1:13" s="948" customFormat="1" ht="12.75" customHeight="1" x14ac:dyDescent="0.2">
      <c r="A177" s="78" t="s">
        <v>80</v>
      </c>
      <c r="B177" s="1335" t="s">
        <v>1053</v>
      </c>
      <c r="C177" s="1335"/>
      <c r="D177" s="1335"/>
      <c r="E177" s="1335"/>
      <c r="F177" s="1335"/>
      <c r="G177" s="1335"/>
      <c r="H177" s="1335"/>
      <c r="I177" s="1335"/>
      <c r="J177" s="1335"/>
      <c r="K177" s="1335"/>
      <c r="L177" s="946"/>
      <c r="M177" s="946"/>
    </row>
    <row r="178" spans="1:13" s="948" customFormat="1" ht="12.75" customHeight="1" x14ac:dyDescent="0.2">
      <c r="A178" s="78"/>
      <c r="B178" s="1335"/>
      <c r="C178" s="1335"/>
      <c r="D178" s="1335"/>
      <c r="E178" s="1335"/>
      <c r="F178" s="1335"/>
      <c r="G178" s="1335"/>
      <c r="H178" s="1335"/>
      <c r="I178" s="1335"/>
      <c r="J178" s="1335"/>
      <c r="K178" s="1335"/>
      <c r="L178" s="946"/>
      <c r="M178" s="946"/>
    </row>
  </sheetData>
  <customSheetViews>
    <customSheetView guid="{D1C4B63A-44A1-41FF-8287-11B2B82635E7}" showGridLines="0" fitToPage="1">
      <rowBreaks count="2" manualBreakCount="2">
        <brk id="66" max="16383" man="1"/>
        <brk id="127" max="16383" man="1"/>
      </rowBreaks>
      <pageMargins left="0.5" right="0.5" top="1" bottom="0.5" header="0.3" footer="0.3"/>
      <pageSetup paperSize="5" scale="95" fitToHeight="0" orientation="portrait" useFirstPageNumber="1" r:id="rId1"/>
      <headerFooter>
        <oddFooter>&amp;L&amp;A&amp;C&amp;P/&amp;N</oddFooter>
      </headerFooter>
    </customSheetView>
    <customSheetView guid="{F633B7F0-050E-4545-9244-A7D77C091E2B}" showPageBreaks="1" showGridLines="0" fitToPage="1">
      <rowBreaks count="2" manualBreakCount="2">
        <brk id="66" max="16383" man="1"/>
        <brk id="127" max="16383" man="1"/>
      </rowBreaks>
      <pageMargins left="0.5" right="0.5" top="1" bottom="0.5" header="0.3" footer="0.3"/>
      <pageSetup paperSize="5" scale="95" fitToHeight="0" orientation="portrait" useFirstPageNumber="1" r:id="rId2"/>
      <headerFooter>
        <oddFooter>&amp;L&amp;A&amp;C&amp;P/&amp;N</oddFooter>
      </headerFooter>
    </customSheetView>
  </customSheetViews>
  <mergeCells count="34">
    <mergeCell ref="E6:I6"/>
    <mergeCell ref="A13:K14"/>
    <mergeCell ref="C106:K107"/>
    <mergeCell ref="B101:K102"/>
    <mergeCell ref="B23:K25"/>
    <mergeCell ref="B26:K26"/>
    <mergeCell ref="B27:K27"/>
    <mergeCell ref="B28:K29"/>
    <mergeCell ref="B30:K33"/>
    <mergeCell ref="A19:K20"/>
    <mergeCell ref="B36:K38"/>
    <mergeCell ref="B39:K41"/>
    <mergeCell ref="B103:K104"/>
    <mergeCell ref="C108:K109"/>
    <mergeCell ref="C110:K111"/>
    <mergeCell ref="B121:K122"/>
    <mergeCell ref="B44:K45"/>
    <mergeCell ref="B46:J50"/>
    <mergeCell ref="B73:K74"/>
    <mergeCell ref="B87:K88"/>
    <mergeCell ref="B89:K90"/>
    <mergeCell ref="B94:K95"/>
    <mergeCell ref="B52:K53"/>
    <mergeCell ref="B54:J55"/>
    <mergeCell ref="B60:J61"/>
    <mergeCell ref="B63:K64"/>
    <mergeCell ref="B69:K71"/>
    <mergeCell ref="B160:K162"/>
    <mergeCell ref="B168:K169"/>
    <mergeCell ref="B177:K178"/>
    <mergeCell ref="B132:K133"/>
    <mergeCell ref="B134:K135"/>
    <mergeCell ref="B143:K144"/>
    <mergeCell ref="B147:K148"/>
  </mergeCells>
  <phoneticPr fontId="8" type="noConversion"/>
  <pageMargins left="0.5" right="0.5" top="1" bottom="0.5" header="0.3" footer="0.3"/>
  <pageSetup paperSize="5" scale="95" fitToHeight="0" orientation="portrait" useFirstPageNumber="1" r:id="rId3"/>
  <headerFooter scaleWithDoc="0">
    <oddFooter>&amp;L&amp;A&amp;C&amp;P/&amp;N</oddFooter>
  </headerFooter>
  <rowBreaks count="2" manualBreakCount="2">
    <brk id="66" max="16383" man="1"/>
    <brk id="126" max="16383" man="1"/>
  </rowBreaks>
  <ignoredErrors>
    <ignoredError sqref="A1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8">
    <tabColor theme="8" tint="0.39997558519241921"/>
    <pageSetUpPr fitToPage="1"/>
  </sheetPr>
  <dimension ref="A1:K86"/>
  <sheetViews>
    <sheetView workbookViewId="0"/>
  </sheetViews>
  <sheetFormatPr defaultColWidth="9.140625" defaultRowHeight="12.75" x14ac:dyDescent="0.2"/>
  <cols>
    <col min="1" max="8" width="9.140625" style="21"/>
    <col min="9" max="9" width="11.140625" style="21" customWidth="1"/>
    <col min="10" max="10" width="14" style="21" customWidth="1"/>
    <col min="11" max="16384" width="9.140625" style="21"/>
  </cols>
  <sheetData>
    <row r="1" spans="1:11" ht="15" customHeight="1" x14ac:dyDescent="0.25">
      <c r="A1" s="922" t="s">
        <v>1</v>
      </c>
      <c r="B1" s="919"/>
      <c r="C1" s="919"/>
      <c r="D1" s="880"/>
      <c r="E1" s="880"/>
    </row>
    <row r="2" spans="1:11" ht="15" customHeight="1" x14ac:dyDescent="0.25">
      <c r="A2" s="8"/>
    </row>
    <row r="3" spans="1:11" ht="15" customHeight="1" x14ac:dyDescent="0.25">
      <c r="A3" s="8" t="s">
        <v>11</v>
      </c>
      <c r="B3" s="8"/>
      <c r="C3" s="8"/>
      <c r="D3" s="8"/>
      <c r="E3" s="8"/>
    </row>
    <row r="4" spans="1:11" ht="15" customHeight="1" x14ac:dyDescent="0.25">
      <c r="A4" s="9" t="s">
        <v>12</v>
      </c>
      <c r="B4" s="9"/>
      <c r="C4" s="9"/>
      <c r="D4" s="9"/>
      <c r="E4" s="9"/>
      <c r="F4" s="131"/>
      <c r="G4" s="131"/>
      <c r="H4" s="131"/>
      <c r="I4" s="131"/>
      <c r="J4" s="131"/>
      <c r="K4" s="131"/>
    </row>
    <row r="5" spans="1:11" ht="15" customHeight="1" x14ac:dyDescent="0.25">
      <c r="A5" s="8"/>
    </row>
    <row r="6" spans="1:11" ht="15" customHeight="1" x14ac:dyDescent="0.25">
      <c r="A6" s="4" t="s">
        <v>119</v>
      </c>
      <c r="B6" s="44"/>
      <c r="C6" s="4"/>
      <c r="D6" s="4"/>
      <c r="E6" s="1694" t="str">
        <f>+'Title Page'!$D$19</f>
        <v xml:space="preserve"> </v>
      </c>
      <c r="F6" s="1694"/>
      <c r="G6" s="1694"/>
      <c r="H6" s="1694"/>
      <c r="I6" s="1694"/>
    </row>
    <row r="7" spans="1:11" ht="15" customHeight="1" x14ac:dyDescent="0.25">
      <c r="A7" s="4" t="s">
        <v>118</v>
      </c>
      <c r="B7" s="44"/>
      <c r="C7" s="44"/>
      <c r="D7" s="44"/>
      <c r="E7" s="1051" t="str">
        <f>+'Title Page'!$D$20</f>
        <v xml:space="preserve"> </v>
      </c>
      <c r="F7" s="1046"/>
      <c r="G7" s="1046"/>
      <c r="H7" s="1046"/>
      <c r="I7" s="1046"/>
    </row>
    <row r="8" spans="1:11" ht="15" customHeight="1" x14ac:dyDescent="0.25">
      <c r="A8" s="4"/>
      <c r="B8" s="44"/>
      <c r="C8" s="44"/>
      <c r="D8" s="44"/>
      <c r="E8" s="42"/>
      <c r="F8" s="42"/>
      <c r="G8" s="42"/>
      <c r="H8" s="42"/>
      <c r="I8" s="42"/>
    </row>
    <row r="9" spans="1:11" ht="15" customHeight="1" x14ac:dyDescent="0.25">
      <c r="A9" s="918" t="s">
        <v>807</v>
      </c>
      <c r="B9" s="39"/>
      <c r="C9" s="39"/>
      <c r="D9" s="39"/>
      <c r="E9" s="39"/>
      <c r="F9" s="39"/>
      <c r="G9" s="46"/>
      <c r="H9" s="46"/>
      <c r="I9" s="46"/>
    </row>
    <row r="10" spans="1:11" ht="15" customHeight="1" x14ac:dyDescent="0.2">
      <c r="A10" s="1703" t="s">
        <v>941</v>
      </c>
      <c r="B10" s="1703"/>
      <c r="C10" s="1703"/>
      <c r="D10" s="1703"/>
      <c r="E10" s="1703"/>
      <c r="F10" s="1703"/>
      <c r="G10" s="1703"/>
      <c r="H10" s="1703"/>
      <c r="I10" s="1703"/>
      <c r="J10" s="1703"/>
      <c r="K10" s="1703"/>
    </row>
    <row r="11" spans="1:11" s="880" customFormat="1" ht="15" customHeight="1" x14ac:dyDescent="0.2">
      <c r="A11" s="1703"/>
      <c r="B11" s="1703"/>
      <c r="C11" s="1703"/>
      <c r="D11" s="1703"/>
      <c r="E11" s="1703"/>
      <c r="F11" s="1703"/>
      <c r="G11" s="1703"/>
      <c r="H11" s="1703"/>
      <c r="I11" s="1703"/>
      <c r="J11" s="1703"/>
      <c r="K11" s="1703"/>
    </row>
    <row r="12" spans="1:11" ht="15" customHeight="1" x14ac:dyDescent="0.25">
      <c r="A12" s="67" t="str">
        <f>+'Table of Contents - Part 1'!$A$11</f>
        <v>FISCAL YEAR ENDED JUNE 30, 2024</v>
      </c>
      <c r="B12" s="9"/>
      <c r="C12" s="9"/>
      <c r="D12" s="9"/>
      <c r="E12" s="131"/>
      <c r="F12" s="131"/>
      <c r="G12" s="131"/>
      <c r="H12" s="131"/>
      <c r="I12" s="131"/>
      <c r="J12" s="131"/>
      <c r="K12" s="131"/>
    </row>
    <row r="13" spans="1:11" s="880" customFormat="1" ht="12.75" customHeight="1" x14ac:dyDescent="0.25">
      <c r="A13" s="68"/>
      <c r="B13" s="4"/>
      <c r="C13" s="4"/>
      <c r="D13" s="4"/>
      <c r="E13" s="58"/>
      <c r="F13" s="58"/>
      <c r="G13" s="58"/>
      <c r="H13" s="58"/>
      <c r="I13" s="58"/>
      <c r="J13" s="58"/>
      <c r="K13" s="58"/>
    </row>
    <row r="14" spans="1:11" s="948" customFormat="1" ht="12.75" customHeight="1" x14ac:dyDescent="0.2">
      <c r="A14" s="1702" t="s">
        <v>236</v>
      </c>
      <c r="B14" s="1702"/>
      <c r="C14" s="1702"/>
      <c r="D14" s="1702"/>
      <c r="E14" s="1702"/>
      <c r="F14" s="1702"/>
      <c r="G14" s="1702"/>
      <c r="H14" s="1702"/>
      <c r="I14" s="1702"/>
      <c r="J14" s="1702"/>
      <c r="K14" s="1702"/>
    </row>
    <row r="15" spans="1:11" s="948" customFormat="1" ht="12.75" customHeight="1" x14ac:dyDescent="0.2">
      <c r="A15" s="1702"/>
      <c r="B15" s="1702"/>
      <c r="C15" s="1702"/>
      <c r="D15" s="1702"/>
      <c r="E15" s="1702"/>
      <c r="F15" s="1702"/>
      <c r="G15" s="1702"/>
      <c r="H15" s="1702"/>
      <c r="I15" s="1702"/>
      <c r="J15" s="1702"/>
      <c r="K15" s="1702"/>
    </row>
    <row r="16" spans="1:11" s="948" customFormat="1" ht="12.75" customHeight="1" x14ac:dyDescent="0.2">
      <c r="A16" s="1702"/>
      <c r="B16" s="1702"/>
      <c r="C16" s="1702"/>
      <c r="D16" s="1702"/>
      <c r="E16" s="1702"/>
      <c r="F16" s="1702"/>
      <c r="G16" s="1702"/>
      <c r="H16" s="1702"/>
      <c r="I16" s="1702"/>
      <c r="J16" s="1702"/>
      <c r="K16" s="1702"/>
    </row>
    <row r="17" spans="1:11" s="948" customFormat="1" ht="12.75" customHeight="1" x14ac:dyDescent="0.2">
      <c r="A17" s="960"/>
      <c r="B17" s="960"/>
      <c r="C17" s="960"/>
      <c r="D17" s="960"/>
      <c r="E17" s="960"/>
      <c r="F17" s="960"/>
      <c r="G17" s="960"/>
      <c r="H17" s="960"/>
      <c r="I17" s="960"/>
      <c r="J17" s="960"/>
      <c r="K17" s="960"/>
    </row>
    <row r="18" spans="1:11" s="948" customFormat="1" ht="12.75" customHeight="1" x14ac:dyDescent="0.2">
      <c r="A18" s="14" t="s">
        <v>48</v>
      </c>
    </row>
    <row r="19" spans="1:11" s="948" customFormat="1" ht="12.75" customHeight="1" x14ac:dyDescent="0.2">
      <c r="A19" s="78" t="s">
        <v>80</v>
      </c>
      <c r="B19" s="948" t="s">
        <v>823</v>
      </c>
    </row>
    <row r="20" spans="1:11" s="948" customFormat="1" ht="12.75" customHeight="1" x14ac:dyDescent="0.2">
      <c r="B20" s="120" t="s">
        <v>15</v>
      </c>
      <c r="C20" s="947" t="s">
        <v>121</v>
      </c>
    </row>
    <row r="21" spans="1:11" s="948" customFormat="1" ht="12.75" customHeight="1" x14ac:dyDescent="0.2">
      <c r="A21" s="944"/>
      <c r="B21" s="120"/>
      <c r="C21" s="948" t="s">
        <v>122</v>
      </c>
      <c r="E21" s="948" t="s">
        <v>332</v>
      </c>
    </row>
    <row r="22" spans="1:11" s="948" customFormat="1" ht="12.75" customHeight="1" x14ac:dyDescent="0.2">
      <c r="A22" s="944"/>
      <c r="B22" s="120"/>
      <c r="E22" s="948" t="s">
        <v>333</v>
      </c>
    </row>
    <row r="23" spans="1:11" s="948" customFormat="1" ht="12.75" customHeight="1" x14ac:dyDescent="0.2">
      <c r="A23" s="944"/>
      <c r="B23" s="120"/>
      <c r="E23" s="948" t="s">
        <v>334</v>
      </c>
    </row>
    <row r="24" spans="1:11" s="948" customFormat="1" ht="12.75" customHeight="1" x14ac:dyDescent="0.2">
      <c r="A24" s="944"/>
      <c r="B24" s="120"/>
    </row>
    <row r="25" spans="1:11" s="948" customFormat="1" ht="12.75" customHeight="1" x14ac:dyDescent="0.2">
      <c r="A25" s="78"/>
      <c r="B25" s="78" t="s">
        <v>17</v>
      </c>
      <c r="C25" s="1692" t="s">
        <v>199</v>
      </c>
      <c r="D25" s="1692"/>
      <c r="E25" s="1692"/>
      <c r="F25" s="1692"/>
      <c r="G25" s="1692"/>
      <c r="H25" s="1692"/>
      <c r="I25" s="1692"/>
      <c r="J25" s="1692"/>
      <c r="K25" s="1692"/>
    </row>
    <row r="26" spans="1:11" s="948" customFormat="1" ht="12.75" customHeight="1" x14ac:dyDescent="0.2">
      <c r="A26" s="78"/>
      <c r="B26" s="120"/>
      <c r="C26" s="1692"/>
      <c r="D26" s="1692"/>
      <c r="E26" s="1692"/>
      <c r="F26" s="1692"/>
      <c r="G26" s="1692"/>
      <c r="H26" s="1692"/>
      <c r="I26" s="1692"/>
      <c r="J26" s="1692"/>
      <c r="K26" s="1692"/>
    </row>
    <row r="27" spans="1:11" s="948" customFormat="1" ht="12.75" customHeight="1" x14ac:dyDescent="0.2">
      <c r="A27" s="78"/>
      <c r="B27" s="120"/>
      <c r="C27" s="948" t="s">
        <v>122</v>
      </c>
      <c r="E27" s="948" t="s">
        <v>335</v>
      </c>
    </row>
    <row r="28" spans="1:11" s="948" customFormat="1" ht="12.75" customHeight="1" x14ac:dyDescent="0.2">
      <c r="A28" s="78"/>
      <c r="B28" s="120"/>
      <c r="E28" s="948" t="s">
        <v>336</v>
      </c>
    </row>
    <row r="29" spans="1:11" s="948" customFormat="1" ht="12.75" customHeight="1" x14ac:dyDescent="0.2">
      <c r="A29" s="78"/>
      <c r="B29" s="120"/>
      <c r="E29" s="948" t="s">
        <v>337</v>
      </c>
    </row>
    <row r="30" spans="1:11" s="948" customFormat="1" ht="12.75" customHeight="1" x14ac:dyDescent="0.2">
      <c r="A30" s="78"/>
      <c r="B30" s="120"/>
    </row>
    <row r="31" spans="1:11" s="948" customFormat="1" ht="12.75" customHeight="1" x14ac:dyDescent="0.2">
      <c r="A31" s="135"/>
      <c r="B31" s="78" t="s">
        <v>18</v>
      </c>
      <c r="C31" s="1692" t="s">
        <v>1037</v>
      </c>
      <c r="D31" s="1692"/>
      <c r="E31" s="1692"/>
      <c r="F31" s="1692"/>
      <c r="G31" s="1692"/>
      <c r="H31" s="1692"/>
      <c r="I31" s="1692"/>
      <c r="J31" s="1692"/>
      <c r="K31" s="1692"/>
    </row>
    <row r="32" spans="1:11" s="948" customFormat="1" ht="12.75" customHeight="1" x14ac:dyDescent="0.2">
      <c r="A32" s="135"/>
      <c r="B32" s="78"/>
      <c r="C32" s="1692"/>
      <c r="D32" s="1692"/>
      <c r="E32" s="1692"/>
      <c r="F32" s="1692"/>
      <c r="G32" s="1692"/>
      <c r="H32" s="1692"/>
      <c r="I32" s="1692"/>
      <c r="J32" s="1692"/>
      <c r="K32" s="1692"/>
    </row>
    <row r="33" spans="1:11" s="948" customFormat="1" ht="12.75" customHeight="1" x14ac:dyDescent="0.2">
      <c r="A33" s="135"/>
      <c r="B33" s="78"/>
      <c r="C33" s="1692"/>
      <c r="D33" s="1692"/>
      <c r="E33" s="1692"/>
      <c r="F33" s="1692"/>
      <c r="G33" s="1692"/>
      <c r="H33" s="1692"/>
      <c r="I33" s="1692"/>
      <c r="J33" s="1692"/>
      <c r="K33" s="1692"/>
    </row>
    <row r="34" spans="1:11" s="948" customFormat="1" ht="12.75" customHeight="1" x14ac:dyDescent="0.2">
      <c r="A34" s="135"/>
      <c r="B34" s="120"/>
      <c r="C34" s="948" t="s">
        <v>1036</v>
      </c>
      <c r="E34" s="948" t="s">
        <v>338</v>
      </c>
    </row>
    <row r="35" spans="1:11" s="948" customFormat="1" ht="12.75" customHeight="1" x14ac:dyDescent="0.2">
      <c r="A35" s="135"/>
      <c r="B35" s="120"/>
    </row>
    <row r="36" spans="1:11" s="948" customFormat="1" ht="12.75" customHeight="1" x14ac:dyDescent="0.2">
      <c r="A36" s="135"/>
      <c r="B36" s="78" t="s">
        <v>19</v>
      </c>
      <c r="C36" s="1692" t="s">
        <v>137</v>
      </c>
      <c r="D36" s="1692"/>
      <c r="E36" s="1692"/>
      <c r="F36" s="1692"/>
      <c r="G36" s="1692"/>
      <c r="H36" s="1692"/>
      <c r="I36" s="1692"/>
      <c r="J36" s="1692"/>
      <c r="K36" s="1692"/>
    </row>
    <row r="37" spans="1:11" s="948" customFormat="1" ht="12.75" customHeight="1" x14ac:dyDescent="0.2">
      <c r="A37" s="135"/>
      <c r="B37" s="120"/>
      <c r="C37" s="1692"/>
      <c r="D37" s="1692"/>
      <c r="E37" s="1692"/>
      <c r="F37" s="1692"/>
      <c r="G37" s="1692"/>
      <c r="H37" s="1692"/>
      <c r="I37" s="1692"/>
      <c r="J37" s="1692"/>
      <c r="K37" s="1692"/>
    </row>
    <row r="38" spans="1:11" s="948" customFormat="1" ht="12.75" customHeight="1" x14ac:dyDescent="0.2">
      <c r="A38" s="135"/>
      <c r="B38" s="120"/>
      <c r="C38" s="948" t="s">
        <v>122</v>
      </c>
      <c r="E38" s="948" t="s">
        <v>339</v>
      </c>
    </row>
    <row r="39" spans="1:11" s="948" customFormat="1" ht="12.75" customHeight="1" x14ac:dyDescent="0.2">
      <c r="A39" s="135"/>
      <c r="B39" s="120"/>
      <c r="E39" s="948" t="s">
        <v>340</v>
      </c>
    </row>
    <row r="40" spans="1:11" s="948" customFormat="1" ht="12.75" customHeight="1" x14ac:dyDescent="0.2">
      <c r="A40" s="135"/>
      <c r="B40" s="120"/>
    </row>
    <row r="41" spans="1:11" s="948" customFormat="1" ht="12.75" customHeight="1" x14ac:dyDescent="0.2">
      <c r="A41" s="78" t="s">
        <v>80</v>
      </c>
      <c r="B41" s="946" t="s">
        <v>824</v>
      </c>
      <c r="C41" s="946"/>
      <c r="D41" s="946"/>
      <c r="E41" s="946"/>
      <c r="F41" s="946"/>
      <c r="G41" s="946"/>
      <c r="H41" s="946"/>
      <c r="I41" s="946"/>
      <c r="J41" s="946"/>
    </row>
    <row r="42" spans="1:11" s="948" customFormat="1" ht="12.75" customHeight="1" x14ac:dyDescent="0.2">
      <c r="A42" s="135"/>
      <c r="B42" s="120" t="s">
        <v>15</v>
      </c>
      <c r="C42" s="947" t="s">
        <v>6</v>
      </c>
    </row>
    <row r="43" spans="1:11" s="948" customFormat="1" ht="12.75" customHeight="1" x14ac:dyDescent="0.2">
      <c r="A43" s="135"/>
      <c r="B43" s="120"/>
      <c r="C43" s="948" t="s">
        <v>7</v>
      </c>
      <c r="E43" s="948" t="s">
        <v>123</v>
      </c>
    </row>
    <row r="44" spans="1:11" s="948" customFormat="1" ht="12.75" customHeight="1" x14ac:dyDescent="0.2">
      <c r="A44" s="135"/>
      <c r="B44" s="120"/>
      <c r="C44" s="948" t="s">
        <v>8</v>
      </c>
      <c r="E44" s="948" t="s">
        <v>123</v>
      </c>
    </row>
    <row r="45" spans="1:11" s="948" customFormat="1" ht="12.75" customHeight="1" x14ac:dyDescent="0.2">
      <c r="A45" s="135"/>
      <c r="B45" s="120"/>
      <c r="E45" s="948" t="s">
        <v>1102</v>
      </c>
    </row>
    <row r="46" spans="1:11" s="948" customFormat="1" ht="12.75" customHeight="1" x14ac:dyDescent="0.2">
      <c r="A46" s="135"/>
      <c r="B46" s="120"/>
    </row>
    <row r="47" spans="1:11" s="948" customFormat="1" ht="12.75" customHeight="1" x14ac:dyDescent="0.2">
      <c r="A47" s="135"/>
      <c r="B47" s="120"/>
      <c r="C47" s="1701" t="s">
        <v>387</v>
      </c>
      <c r="D47" s="1701"/>
      <c r="E47" s="1701"/>
      <c r="F47" s="1701"/>
      <c r="G47" s="1701"/>
      <c r="H47" s="1701"/>
      <c r="I47" s="1701"/>
      <c r="J47" s="1701"/>
      <c r="K47" s="1701"/>
    </row>
    <row r="48" spans="1:11" s="948" customFormat="1" ht="12.75" customHeight="1" x14ac:dyDescent="0.2">
      <c r="A48" s="135"/>
      <c r="B48" s="120"/>
      <c r="C48" s="1701"/>
      <c r="D48" s="1701"/>
      <c r="E48" s="1701"/>
      <c r="F48" s="1701"/>
      <c r="G48" s="1701"/>
      <c r="H48" s="1701"/>
      <c r="I48" s="1701"/>
      <c r="J48" s="1701"/>
      <c r="K48" s="1701"/>
    </row>
    <row r="49" spans="1:11" s="948" customFormat="1" ht="12.75" customHeight="1" x14ac:dyDescent="0.2">
      <c r="A49" s="135"/>
      <c r="B49" s="120"/>
      <c r="C49" s="943"/>
      <c r="D49" s="943"/>
      <c r="E49" s="943"/>
      <c r="F49" s="943"/>
      <c r="G49" s="943"/>
      <c r="H49" s="943"/>
      <c r="I49" s="943"/>
      <c r="J49" s="943"/>
      <c r="K49" s="943"/>
    </row>
    <row r="50" spans="1:11" s="948" customFormat="1" ht="12.75" customHeight="1" x14ac:dyDescent="0.2">
      <c r="A50" s="135"/>
      <c r="B50" s="78" t="s">
        <v>17</v>
      </c>
      <c r="C50" s="15" t="s">
        <v>124</v>
      </c>
      <c r="D50" s="15"/>
      <c r="E50" s="15"/>
      <c r="F50" s="15"/>
      <c r="G50" s="15"/>
      <c r="H50" s="15"/>
      <c r="I50" s="15"/>
      <c r="J50" s="15"/>
    </row>
    <row r="51" spans="1:11" s="948" customFormat="1" ht="12.75" customHeight="1" x14ac:dyDescent="0.2">
      <c r="A51" s="135"/>
      <c r="B51" s="120"/>
      <c r="C51" s="948" t="s">
        <v>7</v>
      </c>
      <c r="E51" s="948" t="s">
        <v>125</v>
      </c>
    </row>
    <row r="52" spans="1:11" s="948" customFormat="1" ht="12.75" customHeight="1" x14ac:dyDescent="0.2">
      <c r="A52" s="135"/>
      <c r="B52" s="120"/>
      <c r="E52" s="948" t="s">
        <v>95</v>
      </c>
    </row>
    <row r="53" spans="1:11" s="948" customFormat="1" ht="12.75" customHeight="1" x14ac:dyDescent="0.2">
      <c r="A53" s="135"/>
      <c r="B53" s="120"/>
      <c r="C53" s="948" t="s">
        <v>8</v>
      </c>
      <c r="E53" s="948" t="s">
        <v>99</v>
      </c>
    </row>
    <row r="54" spans="1:11" s="948" customFormat="1" ht="12.75" customHeight="1" x14ac:dyDescent="0.2">
      <c r="A54" s="135"/>
      <c r="B54" s="120"/>
      <c r="E54" s="948" t="s">
        <v>100</v>
      </c>
    </row>
    <row r="55" spans="1:11" s="948" customFormat="1" ht="12.75" customHeight="1" x14ac:dyDescent="0.2">
      <c r="A55" s="135"/>
      <c r="B55" s="120"/>
      <c r="E55" s="948" t="s">
        <v>158</v>
      </c>
    </row>
    <row r="56" spans="1:11" s="948" customFormat="1" ht="12.75" customHeight="1" x14ac:dyDescent="0.2">
      <c r="A56" s="135"/>
      <c r="B56" s="120"/>
      <c r="E56" s="948" t="s">
        <v>243</v>
      </c>
    </row>
    <row r="57" spans="1:11" s="948" customFormat="1" ht="12.75" customHeight="1" x14ac:dyDescent="0.2">
      <c r="A57" s="135"/>
      <c r="B57" s="120"/>
      <c r="K57" s="944"/>
    </row>
    <row r="58" spans="1:11" s="948" customFormat="1" ht="12.75" customHeight="1" x14ac:dyDescent="0.2">
      <c r="A58" s="135"/>
      <c r="B58" s="120"/>
      <c r="C58" s="1701" t="s">
        <v>388</v>
      </c>
      <c r="D58" s="1701"/>
      <c r="E58" s="1701"/>
      <c r="F58" s="1701"/>
      <c r="G58" s="1701"/>
      <c r="H58" s="1701"/>
      <c r="I58" s="1701"/>
      <c r="J58" s="1701"/>
      <c r="K58" s="1701"/>
    </row>
    <row r="59" spans="1:11" s="948" customFormat="1" ht="12.75" customHeight="1" x14ac:dyDescent="0.2">
      <c r="A59" s="135"/>
      <c r="B59" s="120"/>
      <c r="C59" s="1701"/>
      <c r="D59" s="1701"/>
      <c r="E59" s="1701"/>
      <c r="F59" s="1701"/>
      <c r="G59" s="1701"/>
      <c r="H59" s="1701"/>
      <c r="I59" s="1701"/>
      <c r="J59" s="1701"/>
      <c r="K59" s="1701"/>
    </row>
    <row r="60" spans="1:11" s="948" customFormat="1" ht="12.75" customHeight="1" x14ac:dyDescent="0.2">
      <c r="A60" s="135"/>
      <c r="B60" s="120"/>
      <c r="C60" s="943"/>
      <c r="D60" s="943"/>
      <c r="E60" s="943"/>
      <c r="F60" s="943"/>
      <c r="G60" s="943"/>
      <c r="H60" s="943"/>
      <c r="I60" s="943"/>
      <c r="J60" s="943"/>
      <c r="K60" s="943"/>
    </row>
    <row r="61" spans="1:11" s="948" customFormat="1" ht="12.75" customHeight="1" x14ac:dyDescent="0.2">
      <c r="B61" s="78" t="s">
        <v>18</v>
      </c>
      <c r="C61" s="16" t="s">
        <v>112</v>
      </c>
      <c r="D61" s="16"/>
      <c r="E61" s="16"/>
      <c r="F61" s="16"/>
      <c r="G61" s="16"/>
      <c r="H61" s="16"/>
      <c r="I61" s="16"/>
      <c r="J61" s="16"/>
    </row>
    <row r="62" spans="1:11" s="948" customFormat="1" ht="12.75" customHeight="1" x14ac:dyDescent="0.2">
      <c r="B62" s="78"/>
      <c r="C62" s="950" t="s">
        <v>7</v>
      </c>
      <c r="D62" s="16"/>
      <c r="E62" s="950" t="s">
        <v>96</v>
      </c>
      <c r="G62" s="16"/>
      <c r="H62" s="16"/>
      <c r="I62" s="16"/>
      <c r="J62" s="16"/>
    </row>
    <row r="63" spans="1:11" s="948" customFormat="1" ht="12.75" customHeight="1" x14ac:dyDescent="0.2">
      <c r="B63" s="78"/>
      <c r="C63" s="16"/>
      <c r="D63" s="16"/>
      <c r="E63" s="950" t="s">
        <v>175</v>
      </c>
      <c r="G63" s="16"/>
      <c r="H63" s="16"/>
      <c r="I63" s="16"/>
      <c r="J63" s="16"/>
    </row>
    <row r="64" spans="1:11" s="948" customFormat="1" ht="12.75" customHeight="1" x14ac:dyDescent="0.2">
      <c r="B64" s="78"/>
      <c r="C64" s="950" t="s">
        <v>8</v>
      </c>
      <c r="D64" s="16"/>
      <c r="E64" s="950" t="s">
        <v>108</v>
      </c>
      <c r="G64" s="16"/>
      <c r="H64" s="16"/>
      <c r="I64" s="16"/>
      <c r="J64" s="16"/>
    </row>
    <row r="65" spans="2:11" s="948" customFormat="1" ht="12.75" customHeight="1" x14ac:dyDescent="0.2">
      <c r="B65" s="78"/>
      <c r="C65" s="16"/>
      <c r="D65" s="16"/>
      <c r="E65" s="16"/>
      <c r="F65" s="950"/>
      <c r="G65" s="16"/>
      <c r="H65" s="16"/>
      <c r="I65" s="16"/>
      <c r="J65" s="16"/>
    </row>
    <row r="66" spans="2:11" s="948" customFormat="1" ht="12.75" customHeight="1" x14ac:dyDescent="0.2">
      <c r="B66" s="78"/>
      <c r="C66" s="1701" t="s">
        <v>389</v>
      </c>
      <c r="D66" s="1701"/>
      <c r="E66" s="1701"/>
      <c r="F66" s="1701"/>
      <c r="G66" s="1701"/>
      <c r="H66" s="1701"/>
      <c r="I66" s="1701"/>
      <c r="J66" s="1701"/>
      <c r="K66" s="1701"/>
    </row>
    <row r="67" spans="2:11" s="948" customFormat="1" ht="12.75" customHeight="1" x14ac:dyDescent="0.2">
      <c r="B67" s="78"/>
      <c r="C67" s="1701"/>
      <c r="D67" s="1701"/>
      <c r="E67" s="1701"/>
      <c r="F67" s="1701"/>
      <c r="G67" s="1701"/>
      <c r="H67" s="1701"/>
      <c r="I67" s="1701"/>
      <c r="J67" s="1701"/>
      <c r="K67" s="1701"/>
    </row>
    <row r="68" spans="2:11" s="948" customFormat="1" ht="12.75" customHeight="1" x14ac:dyDescent="0.2">
      <c r="B68" s="78"/>
      <c r="C68" s="15"/>
      <c r="D68" s="15"/>
      <c r="E68" s="15"/>
      <c r="F68" s="15"/>
      <c r="G68" s="15"/>
      <c r="H68" s="15"/>
      <c r="I68" s="15"/>
      <c r="J68" s="15"/>
    </row>
    <row r="69" spans="2:11" s="948" customFormat="1" ht="12.75" customHeight="1" x14ac:dyDescent="0.2">
      <c r="B69" s="78"/>
      <c r="C69" s="1701" t="s">
        <v>390</v>
      </c>
      <c r="D69" s="1701"/>
      <c r="E69" s="1701"/>
      <c r="F69" s="1701"/>
      <c r="G69" s="1701"/>
      <c r="H69" s="1701"/>
      <c r="I69" s="1701"/>
      <c r="J69" s="1701"/>
      <c r="K69" s="1701"/>
    </row>
    <row r="70" spans="2:11" s="948" customFormat="1" ht="12.75" customHeight="1" x14ac:dyDescent="0.2">
      <c r="B70" s="78"/>
      <c r="C70" s="1701"/>
      <c r="D70" s="1701"/>
      <c r="E70" s="1701"/>
      <c r="F70" s="1701"/>
      <c r="G70" s="1701"/>
      <c r="H70" s="1701"/>
      <c r="I70" s="1701"/>
      <c r="J70" s="1701"/>
      <c r="K70" s="1701"/>
    </row>
    <row r="71" spans="2:11" s="948" customFormat="1" ht="12.75" customHeight="1" x14ac:dyDescent="0.2">
      <c r="B71" s="78"/>
      <c r="C71" s="1701"/>
      <c r="D71" s="1701"/>
      <c r="E71" s="1701"/>
      <c r="F71" s="1701"/>
      <c r="G71" s="1701"/>
      <c r="H71" s="1701"/>
      <c r="I71" s="1701"/>
      <c r="J71" s="1701"/>
      <c r="K71" s="1701"/>
    </row>
    <row r="72" spans="2:11" s="948" customFormat="1" ht="12.75" customHeight="1" x14ac:dyDescent="0.2">
      <c r="B72" s="78" t="s">
        <v>19</v>
      </c>
      <c r="C72" s="16" t="s">
        <v>159</v>
      </c>
      <c r="D72" s="16"/>
      <c r="E72" s="16"/>
      <c r="F72" s="16"/>
      <c r="G72" s="16"/>
      <c r="H72" s="16"/>
      <c r="I72" s="16"/>
      <c r="J72" s="16"/>
    </row>
    <row r="73" spans="2:11" s="948" customFormat="1" ht="12.75" customHeight="1" x14ac:dyDescent="0.2">
      <c r="B73" s="120"/>
      <c r="C73" s="948" t="s">
        <v>157</v>
      </c>
    </row>
    <row r="74" spans="2:11" s="948" customFormat="1" ht="12.75" customHeight="1" x14ac:dyDescent="0.2">
      <c r="B74" s="120"/>
      <c r="C74" s="948" t="s">
        <v>563</v>
      </c>
    </row>
    <row r="75" spans="2:11" s="948" customFormat="1" ht="12.75" customHeight="1" x14ac:dyDescent="0.2"/>
    <row r="76" spans="2:11" s="948" customFormat="1" ht="12.75" customHeight="1" x14ac:dyDescent="0.2">
      <c r="B76" s="78"/>
      <c r="C76" s="1701" t="s">
        <v>389</v>
      </c>
      <c r="D76" s="1701"/>
      <c r="E76" s="1701"/>
      <c r="F76" s="1701"/>
      <c r="G76" s="1701"/>
      <c r="H76" s="1701"/>
      <c r="I76" s="1701"/>
      <c r="J76" s="1701"/>
      <c r="K76" s="1701"/>
    </row>
    <row r="77" spans="2:11" s="948" customFormat="1" ht="12.75" customHeight="1" x14ac:dyDescent="0.2">
      <c r="B77" s="78"/>
      <c r="C77" s="1701"/>
      <c r="D77" s="1701"/>
      <c r="E77" s="1701"/>
      <c r="F77" s="1701"/>
      <c r="G77" s="1701"/>
      <c r="H77" s="1701"/>
      <c r="I77" s="1701"/>
      <c r="J77" s="1701"/>
      <c r="K77" s="1701"/>
    </row>
    <row r="78" spans="2:11" s="948" customFormat="1" ht="12.75" customHeight="1" x14ac:dyDescent="0.2">
      <c r="B78" s="78"/>
      <c r="C78" s="15"/>
      <c r="D78" s="15"/>
      <c r="E78" s="15"/>
      <c r="F78" s="15"/>
      <c r="G78" s="15"/>
      <c r="H78" s="15"/>
      <c r="I78" s="15"/>
      <c r="J78" s="15"/>
    </row>
    <row r="79" spans="2:11" s="948" customFormat="1" ht="12.75" customHeight="1" x14ac:dyDescent="0.2">
      <c r="B79" s="78"/>
      <c r="C79" s="1701" t="s">
        <v>390</v>
      </c>
      <c r="D79" s="1701"/>
      <c r="E79" s="1701"/>
      <c r="F79" s="1701"/>
      <c r="G79" s="1701"/>
      <c r="H79" s="1701"/>
      <c r="I79" s="1701"/>
      <c r="J79" s="1701"/>
      <c r="K79" s="1701"/>
    </row>
    <row r="80" spans="2:11" s="948" customFormat="1" ht="12.75" customHeight="1" x14ac:dyDescent="0.2">
      <c r="B80" s="78"/>
      <c r="C80" s="1701"/>
      <c r="D80" s="1701"/>
      <c r="E80" s="1701"/>
      <c r="F80" s="1701"/>
      <c r="G80" s="1701"/>
      <c r="H80" s="1701"/>
      <c r="I80" s="1701"/>
      <c r="J80" s="1701"/>
      <c r="K80" s="1701"/>
    </row>
    <row r="81" spans="1:11" s="948" customFormat="1" ht="12.75" customHeight="1" x14ac:dyDescent="0.2">
      <c r="B81" s="78"/>
      <c r="C81" s="15"/>
      <c r="D81" s="15"/>
      <c r="E81" s="15"/>
      <c r="F81" s="15"/>
      <c r="G81" s="15"/>
      <c r="H81" s="15"/>
      <c r="I81" s="15"/>
      <c r="J81" s="15"/>
    </row>
    <row r="82" spans="1:11" s="948" customFormat="1" ht="12.75" customHeight="1" x14ac:dyDescent="0.2">
      <c r="B82" s="78" t="s">
        <v>20</v>
      </c>
      <c r="C82" s="16" t="s">
        <v>391</v>
      </c>
      <c r="D82" s="16"/>
      <c r="E82" s="16"/>
      <c r="F82" s="16"/>
      <c r="G82" s="16"/>
      <c r="H82" s="16"/>
      <c r="I82" s="16"/>
      <c r="J82" s="16"/>
    </row>
    <row r="83" spans="1:11" s="948" customFormat="1" ht="12.75" customHeight="1" x14ac:dyDescent="0.2">
      <c r="B83" s="120"/>
    </row>
    <row r="84" spans="1:11" s="948" customFormat="1" ht="12.75" customHeight="1" x14ac:dyDescent="0.2">
      <c r="B84" s="120"/>
      <c r="C84" s="1701" t="s">
        <v>392</v>
      </c>
      <c r="D84" s="1701"/>
      <c r="E84" s="1701"/>
      <c r="F84" s="1701"/>
      <c r="G84" s="1701"/>
      <c r="H84" s="1701"/>
      <c r="I84" s="1701"/>
      <c r="J84" s="1701"/>
      <c r="K84" s="1701"/>
    </row>
    <row r="85" spans="1:11" s="948" customFormat="1" ht="12.75" customHeight="1" x14ac:dyDescent="0.2">
      <c r="C85" s="1701"/>
      <c r="D85" s="1701"/>
      <c r="E85" s="1701"/>
      <c r="F85" s="1701"/>
      <c r="G85" s="1701"/>
      <c r="H85" s="1701"/>
      <c r="I85" s="1701"/>
      <c r="J85" s="1701"/>
      <c r="K85" s="1701"/>
    </row>
    <row r="86" spans="1:11" s="948" customFormat="1" x14ac:dyDescent="0.2">
      <c r="A86" s="14"/>
    </row>
  </sheetData>
  <customSheetViews>
    <customSheetView guid="{D1C4B63A-44A1-41FF-8287-11B2B82635E7}" showGridLines="0" fitToPage="1">
      <rowBreaks count="1" manualBreakCount="1">
        <brk id="69" max="16383" man="1"/>
      </rowBreaks>
      <pageMargins left="0.5" right="0.5" top="1" bottom="0.5" header="0.3" footer="0.3"/>
      <pageSetup paperSize="5" scale="90" fitToHeight="0" orientation="portrait" useFirstPageNumber="1" r:id="rId1"/>
      <headerFooter>
        <oddFooter>&amp;L&amp;A&amp;C&amp;P/&amp;N</oddFooter>
      </headerFooter>
    </customSheetView>
    <customSheetView guid="{F633B7F0-050E-4545-9244-A7D77C091E2B}" showPageBreaks="1" showGridLines="0" fitToPage="1">
      <rowBreaks count="1" manualBreakCount="1">
        <brk id="69" max="16383" man="1"/>
      </rowBreaks>
      <pageMargins left="0.5" right="0.5" top="1" bottom="0.5" header="0.3" footer="0.3"/>
      <pageSetup paperSize="5" scale="90" fitToHeight="0" orientation="portrait" useFirstPageNumber="1" r:id="rId2"/>
      <headerFooter>
        <oddFooter>&amp;L&amp;A&amp;C&amp;P/&amp;N</oddFooter>
      </headerFooter>
    </customSheetView>
  </customSheetViews>
  <mergeCells count="13">
    <mergeCell ref="E6:I6"/>
    <mergeCell ref="C84:K85"/>
    <mergeCell ref="A14:K16"/>
    <mergeCell ref="C25:K26"/>
    <mergeCell ref="C31:K33"/>
    <mergeCell ref="C36:K37"/>
    <mergeCell ref="C47:K48"/>
    <mergeCell ref="C58:K59"/>
    <mergeCell ref="C66:K67"/>
    <mergeCell ref="C69:K71"/>
    <mergeCell ref="C76:K77"/>
    <mergeCell ref="C79:K80"/>
    <mergeCell ref="A10:K11"/>
  </mergeCells>
  <phoneticPr fontId="8" type="noConversion"/>
  <pageMargins left="0.5" right="0.5" top="1" bottom="0.5" header="0.3" footer="0.3"/>
  <pageSetup paperSize="5" scale="90" fitToHeight="0" orientation="portrait" useFirstPageNumber="1" r:id="rId3"/>
  <headerFooter scaleWithDoc="0">
    <oddFooter>&amp;L&amp;A&amp;C&amp;P/&amp;N</oddFooter>
  </headerFooter>
  <rowBreaks count="1" manualBreakCount="1">
    <brk id="70" max="16383" man="1"/>
  </rowBreaks>
  <ignoredErrors>
    <ignoredError sqref="A12"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2">
    <tabColor theme="8" tint="0.39997558519241921"/>
    <pageSetUpPr fitToPage="1"/>
  </sheetPr>
  <dimension ref="A1:K44"/>
  <sheetViews>
    <sheetView workbookViewId="0"/>
  </sheetViews>
  <sheetFormatPr defaultColWidth="9.140625" defaultRowHeight="12.75" x14ac:dyDescent="0.2"/>
  <cols>
    <col min="1" max="1" width="5" style="137" customWidth="1"/>
    <col min="2" max="2" width="5.140625" style="137" customWidth="1"/>
    <col min="3" max="3" width="16.28515625" style="137" bestFit="1" customWidth="1"/>
    <col min="4" max="4" width="12.42578125" style="137" customWidth="1"/>
    <col min="5" max="5" width="9.140625" style="137"/>
    <col min="6" max="6" width="6.140625" style="137" customWidth="1"/>
    <col min="7" max="7" width="8.140625" style="137" customWidth="1"/>
    <col min="8" max="8" width="11" style="137" bestFit="1" customWidth="1"/>
    <col min="9" max="9" width="11" style="137" customWidth="1"/>
    <col min="10" max="16384" width="9.140625" style="137"/>
  </cols>
  <sheetData>
    <row r="1" spans="1:11" ht="15" customHeight="1" x14ac:dyDescent="0.25">
      <c r="A1" s="922" t="s">
        <v>1</v>
      </c>
      <c r="B1" s="140"/>
      <c r="C1" s="140"/>
    </row>
    <row r="2" spans="1:11" s="984" customFormat="1" ht="15" customHeight="1" x14ac:dyDescent="0.25">
      <c r="A2" s="8"/>
    </row>
    <row r="3" spans="1:11" s="984" customFormat="1" ht="15" customHeight="1" x14ac:dyDescent="0.25">
      <c r="A3" s="8" t="s">
        <v>11</v>
      </c>
      <c r="B3" s="28"/>
      <c r="C3" s="28"/>
      <c r="D3" s="28"/>
      <c r="E3" s="28"/>
    </row>
    <row r="4" spans="1:11" s="984" customFormat="1" ht="15" customHeight="1" x14ac:dyDescent="0.25">
      <c r="A4" s="9" t="s">
        <v>12</v>
      </c>
      <c r="B4" s="29"/>
      <c r="C4" s="29"/>
      <c r="D4" s="29"/>
      <c r="E4" s="29"/>
      <c r="F4" s="985"/>
      <c r="G4" s="985"/>
      <c r="H4" s="985"/>
      <c r="I4" s="985"/>
      <c r="J4" s="985"/>
      <c r="K4" s="985"/>
    </row>
    <row r="5" spans="1:11" s="984" customFormat="1" ht="15" customHeight="1" x14ac:dyDescent="0.25">
      <c r="A5" s="8"/>
    </row>
    <row r="6" spans="1:11" s="984" customFormat="1" ht="15" customHeight="1" x14ac:dyDescent="0.25">
      <c r="A6" s="4" t="s">
        <v>119</v>
      </c>
      <c r="B6" s="44"/>
      <c r="C6" s="4"/>
      <c r="D6" s="4"/>
      <c r="E6" s="1694" t="str">
        <f>+'Title Page'!$D$19</f>
        <v xml:space="preserve"> </v>
      </c>
      <c r="F6" s="1694"/>
      <c r="G6" s="1694"/>
      <c r="H6" s="1694"/>
      <c r="I6" s="1694"/>
    </row>
    <row r="7" spans="1:11" s="984" customFormat="1" ht="15" customHeight="1" x14ac:dyDescent="0.25">
      <c r="A7" s="4" t="s">
        <v>118</v>
      </c>
      <c r="B7" s="44"/>
      <c r="C7" s="44"/>
      <c r="D7" s="44"/>
      <c r="E7" s="1051" t="str">
        <f>+'Title Page'!$D$20</f>
        <v xml:space="preserve"> </v>
      </c>
      <c r="F7" s="1046"/>
      <c r="G7" s="1046"/>
      <c r="H7" s="1046"/>
      <c r="I7" s="1046"/>
    </row>
    <row r="8" spans="1:11" s="984" customFormat="1" ht="15" customHeight="1" x14ac:dyDescent="0.25">
      <c r="A8" s="4"/>
      <c r="B8" s="44"/>
      <c r="C8" s="44"/>
      <c r="D8" s="44"/>
      <c r="E8" s="42"/>
      <c r="F8" s="42"/>
      <c r="G8" s="42"/>
      <c r="H8" s="42"/>
      <c r="I8" s="42"/>
    </row>
    <row r="9" spans="1:11" s="984" customFormat="1" ht="15" customHeight="1" x14ac:dyDescent="0.25">
      <c r="A9" s="981" t="s">
        <v>807</v>
      </c>
      <c r="B9" s="39"/>
      <c r="C9" s="39"/>
      <c r="D9" s="39"/>
      <c r="E9" s="39"/>
      <c r="F9" s="39"/>
      <c r="G9" s="46"/>
      <c r="H9" s="46"/>
      <c r="I9" s="46"/>
    </row>
    <row r="10" spans="1:11" s="984" customFormat="1" ht="15" customHeight="1" x14ac:dyDescent="0.25">
      <c r="A10" s="28" t="s">
        <v>344</v>
      </c>
      <c r="B10" s="28"/>
      <c r="C10" s="28"/>
      <c r="D10" s="28"/>
    </row>
    <row r="11" spans="1:11" s="984" customFormat="1" ht="15" customHeight="1" x14ac:dyDescent="0.25">
      <c r="A11" s="67" t="str">
        <f>+'Table of Contents - Part 1'!$A$11</f>
        <v>FISCAL YEAR ENDED JUNE 30, 2024</v>
      </c>
      <c r="B11" s="29"/>
      <c r="C11" s="29"/>
      <c r="D11" s="29"/>
      <c r="E11" s="985"/>
      <c r="F11" s="985"/>
      <c r="G11" s="985"/>
      <c r="H11" s="985"/>
      <c r="I11" s="986"/>
      <c r="J11" s="985"/>
      <c r="K11" s="985"/>
    </row>
    <row r="12" spans="1:11" x14ac:dyDescent="0.2">
      <c r="A12" s="181"/>
      <c r="B12" s="181"/>
      <c r="C12" s="181"/>
      <c r="D12" s="181"/>
      <c r="E12" s="139"/>
      <c r="F12" s="139"/>
      <c r="G12" s="139"/>
      <c r="H12" s="139"/>
      <c r="I12" s="139"/>
      <c r="J12" s="139"/>
      <c r="K12" s="139"/>
    </row>
    <row r="13" spans="1:11" ht="17.25" customHeight="1" x14ac:dyDescent="0.2">
      <c r="A13" s="1712" t="s">
        <v>407</v>
      </c>
      <c r="B13" s="1712"/>
      <c r="C13" s="1712"/>
      <c r="D13" s="1712"/>
      <c r="E13" s="1712"/>
      <c r="F13" s="1712"/>
      <c r="G13" s="1712"/>
      <c r="H13" s="1712"/>
      <c r="I13" s="1712"/>
      <c r="J13" s="1712"/>
      <c r="K13" s="1712"/>
    </row>
    <row r="14" spans="1:11" x14ac:dyDescent="0.2">
      <c r="B14" s="30"/>
      <c r="C14" s="30"/>
      <c r="D14" s="30"/>
      <c r="E14" s="30"/>
      <c r="F14" s="30"/>
      <c r="G14" s="30"/>
      <c r="H14" s="30"/>
      <c r="I14" s="30"/>
      <c r="J14" s="30"/>
      <c r="K14" s="30"/>
    </row>
    <row r="15" spans="1:11" x14ac:dyDescent="0.2">
      <c r="B15" s="1706" t="s">
        <v>245</v>
      </c>
      <c r="C15" s="1707"/>
      <c r="D15" s="1707"/>
      <c r="E15" s="1707"/>
      <c r="F15" s="1707"/>
      <c r="G15" s="1707"/>
      <c r="H15" s="1707"/>
      <c r="I15" s="1707"/>
      <c r="J15" s="1707"/>
      <c r="K15" s="1707"/>
    </row>
    <row r="16" spans="1:11" x14ac:dyDescent="0.2">
      <c r="B16" s="140"/>
    </row>
    <row r="17" spans="1:11" ht="26.25" customHeight="1" x14ac:dyDescent="0.2">
      <c r="B17" s="1708" t="s">
        <v>591</v>
      </c>
      <c r="C17" s="1708"/>
      <c r="D17" s="1708"/>
      <c r="E17" s="1708"/>
      <c r="F17" s="1708"/>
      <c r="G17" s="1708"/>
      <c r="H17" s="1708"/>
      <c r="I17" s="1708"/>
      <c r="J17" s="1708"/>
      <c r="K17" s="1708"/>
    </row>
    <row r="18" spans="1:11" x14ac:dyDescent="0.2">
      <c r="A18" s="141"/>
      <c r="B18" s="141"/>
      <c r="C18" s="141"/>
      <c r="D18" s="141"/>
      <c r="E18" s="141"/>
      <c r="F18" s="141"/>
      <c r="G18" s="141"/>
      <c r="H18" s="141"/>
      <c r="I18" s="141"/>
      <c r="J18" s="141"/>
      <c r="K18" s="141"/>
    </row>
    <row r="19" spans="1:11" x14ac:dyDescent="0.2">
      <c r="B19" s="31" t="s">
        <v>1092</v>
      </c>
    </row>
    <row r="21" spans="1:11" x14ac:dyDescent="0.2">
      <c r="B21" s="137" t="s">
        <v>925</v>
      </c>
    </row>
    <row r="23" spans="1:11" x14ac:dyDescent="0.2">
      <c r="B23" s="1706" t="s">
        <v>109</v>
      </c>
      <c r="C23" s="1706"/>
      <c r="D23" s="1706"/>
      <c r="E23" s="1706"/>
      <c r="F23" s="1706"/>
      <c r="G23" s="1706"/>
      <c r="H23" s="1706"/>
      <c r="I23" s="1706"/>
      <c r="J23" s="1706"/>
      <c r="K23" s="1706"/>
    </row>
    <row r="25" spans="1:11" ht="27" customHeight="1" x14ac:dyDescent="0.2">
      <c r="B25" s="85" t="s">
        <v>15</v>
      </c>
      <c r="C25" s="1709" t="s">
        <v>590</v>
      </c>
      <c r="D25" s="1710"/>
      <c r="E25" s="1710"/>
      <c r="F25" s="1710"/>
      <c r="G25" s="1710"/>
      <c r="H25" s="1710"/>
      <c r="I25" s="1710"/>
      <c r="J25" s="1710"/>
      <c r="K25" s="1710"/>
    </row>
    <row r="27" spans="1:11" x14ac:dyDescent="0.2">
      <c r="B27" s="85" t="s">
        <v>17</v>
      </c>
      <c r="C27" s="1709" t="s">
        <v>397</v>
      </c>
      <c r="D27" s="1710"/>
      <c r="E27" s="1710"/>
      <c r="F27" s="1710"/>
      <c r="G27" s="1710"/>
      <c r="H27" s="1710"/>
      <c r="I27" s="1710"/>
      <c r="J27" s="1710"/>
      <c r="K27" s="1710"/>
    </row>
    <row r="29" spans="1:11" ht="28.5" customHeight="1" x14ac:dyDescent="0.2">
      <c r="B29" s="85" t="s">
        <v>18</v>
      </c>
      <c r="C29" s="1711" t="s">
        <v>432</v>
      </c>
      <c r="D29" s="1711"/>
      <c r="E29" s="1711"/>
      <c r="F29" s="1711"/>
      <c r="G29" s="1711"/>
      <c r="H29" s="1711"/>
      <c r="I29" s="1711"/>
      <c r="J29" s="1711"/>
      <c r="K29" s="1711"/>
    </row>
    <row r="30" spans="1:11" ht="9" customHeight="1" x14ac:dyDescent="0.2"/>
    <row r="31" spans="1:11" ht="26.25" customHeight="1" x14ac:dyDescent="0.2">
      <c r="B31" s="85" t="s">
        <v>19</v>
      </c>
      <c r="C31" s="1706" t="s">
        <v>401</v>
      </c>
      <c r="D31" s="1710"/>
      <c r="E31" s="1710"/>
      <c r="F31" s="1710"/>
      <c r="G31" s="1710"/>
      <c r="H31" s="1710"/>
      <c r="I31" s="1710"/>
      <c r="J31" s="1710"/>
      <c r="K31" s="1710"/>
    </row>
    <row r="32" spans="1:11" x14ac:dyDescent="0.2">
      <c r="C32" s="31"/>
      <c r="G32" s="31"/>
    </row>
    <row r="33" spans="2:11" ht="27.75" customHeight="1" x14ac:dyDescent="0.2">
      <c r="B33" s="179" t="s">
        <v>20</v>
      </c>
      <c r="C33" s="1704" t="s">
        <v>475</v>
      </c>
      <c r="D33" s="1704"/>
      <c r="E33" s="1704"/>
      <c r="F33" s="1704"/>
      <c r="G33" s="1704"/>
      <c r="H33" s="1704"/>
      <c r="I33" s="1704"/>
      <c r="J33" s="1704"/>
      <c r="K33" s="1704"/>
    </row>
    <row r="35" spans="2:11" ht="27.6" customHeight="1" x14ac:dyDescent="0.2">
      <c r="B35" s="85" t="s">
        <v>21</v>
      </c>
      <c r="C35" s="1704" t="s">
        <v>433</v>
      </c>
      <c r="D35" s="1704"/>
      <c r="E35" s="1704"/>
      <c r="F35" s="1704"/>
      <c r="G35" s="1704"/>
      <c r="H35" s="1704"/>
      <c r="I35" s="1704"/>
      <c r="J35" s="1704"/>
      <c r="K35" s="1704"/>
    </row>
    <row r="36" spans="2:11" x14ac:dyDescent="0.2">
      <c r="B36" s="85"/>
    </row>
    <row r="37" spans="2:11" ht="27.75" customHeight="1" x14ac:dyDescent="0.2">
      <c r="B37" s="85" t="s">
        <v>22</v>
      </c>
      <c r="C37" s="1704" t="s">
        <v>402</v>
      </c>
      <c r="D37" s="1704"/>
      <c r="E37" s="1704"/>
      <c r="F37" s="1704"/>
      <c r="G37" s="1704"/>
      <c r="H37" s="1704"/>
      <c r="I37" s="1704"/>
      <c r="J37" s="1704"/>
      <c r="K37" s="1704"/>
    </row>
    <row r="38" spans="2:11" x14ac:dyDescent="0.2">
      <c r="B38" s="85"/>
      <c r="C38" s="184"/>
      <c r="D38" s="184"/>
      <c r="E38" s="184"/>
      <c r="F38" s="184"/>
      <c r="G38" s="184"/>
      <c r="H38" s="184"/>
      <c r="I38" s="184"/>
      <c r="J38" s="184"/>
      <c r="K38" s="184"/>
    </row>
    <row r="39" spans="2:11" ht="27.6" customHeight="1" x14ac:dyDescent="0.2">
      <c r="B39" s="85" t="s">
        <v>23</v>
      </c>
      <c r="C39" s="1704" t="s">
        <v>398</v>
      </c>
      <c r="D39" s="1704"/>
      <c r="E39" s="1704"/>
      <c r="F39" s="1704"/>
      <c r="G39" s="1704"/>
      <c r="H39" s="1704"/>
      <c r="I39" s="1704"/>
      <c r="J39" s="1704"/>
      <c r="K39" s="1704"/>
    </row>
    <row r="40" spans="2:11" x14ac:dyDescent="0.2">
      <c r="B40" s="85"/>
      <c r="C40" s="184"/>
      <c r="D40" s="184"/>
      <c r="E40" s="184"/>
      <c r="F40" s="184"/>
      <c r="G40" s="184"/>
      <c r="H40" s="184"/>
      <c r="I40" s="184"/>
      <c r="J40" s="184"/>
      <c r="K40" s="184"/>
    </row>
    <row r="41" spans="2:11" ht="28.9" customHeight="1" x14ac:dyDescent="0.2">
      <c r="B41" s="1705" t="s">
        <v>395</v>
      </c>
      <c r="C41" s="1705"/>
      <c r="D41" s="1705"/>
      <c r="E41" s="1705"/>
      <c r="F41" s="1705"/>
      <c r="G41" s="1705"/>
      <c r="H41" s="1705"/>
      <c r="I41" s="1705"/>
      <c r="J41" s="1705"/>
      <c r="K41" s="1705"/>
    </row>
    <row r="43" spans="2:11" x14ac:dyDescent="0.2">
      <c r="B43" s="31"/>
      <c r="G43" s="139"/>
      <c r="H43" s="139"/>
      <c r="I43" s="139"/>
      <c r="J43" s="139"/>
      <c r="K43" s="139"/>
    </row>
    <row r="44" spans="2:11" x14ac:dyDescent="0.2">
      <c r="G44" s="32"/>
    </row>
  </sheetData>
  <customSheetViews>
    <customSheetView guid="{D1C4B63A-44A1-41FF-8287-11B2B82635E7}" showGridLines="0" fitToPage="1">
      <pageMargins left="0.5" right="0.5" top="1" bottom="0.5" header="0.3" footer="0.3"/>
      <pageSetup paperSize="5" scale="92" fitToHeight="0" orientation="portrait" useFirstPageNumber="1" r:id="rId1"/>
      <headerFooter>
        <oddFooter>&amp;L&amp;A&amp;C&amp;P/&amp;N</oddFooter>
      </headerFooter>
    </customSheetView>
    <customSheetView guid="{F633B7F0-050E-4545-9244-A7D77C091E2B}" showPageBreaks="1" showGridLines="0" fitToPage="1">
      <pageMargins left="0.5" right="0.5" top="1" bottom="0.5" header="0.3" footer="0.3"/>
      <pageSetup paperSize="5" scale="92" fitToHeight="0" orientation="portrait" useFirstPageNumber="1" r:id="rId2"/>
      <headerFooter>
        <oddFooter>&amp;L&amp;A&amp;C&amp;P/&amp;N</oddFooter>
      </headerFooter>
    </customSheetView>
  </customSheetViews>
  <mergeCells count="14">
    <mergeCell ref="C35:K35"/>
    <mergeCell ref="B41:K41"/>
    <mergeCell ref="E6:I6"/>
    <mergeCell ref="B15:K15"/>
    <mergeCell ref="B17:K17"/>
    <mergeCell ref="C39:K39"/>
    <mergeCell ref="C33:K33"/>
    <mergeCell ref="C37:K37"/>
    <mergeCell ref="B23:K23"/>
    <mergeCell ref="C25:K25"/>
    <mergeCell ref="C27:K27"/>
    <mergeCell ref="C29:K29"/>
    <mergeCell ref="C31:K31"/>
    <mergeCell ref="A13:K13"/>
  </mergeCells>
  <pageMargins left="0.5" right="0.5" top="1" bottom="0.5" header="0.3" footer="0.3"/>
  <pageSetup paperSize="5" scale="95" fitToHeight="0" orientation="portrait" useFirstPageNumber="1" r:id="rId3"/>
  <headerFooter scaleWithDoc="0">
    <oddFooter>&amp;L&amp;A</oddFooter>
  </headerFooter>
  <ignoredErrors>
    <ignoredError sqref="A11"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877CB-CE2D-4449-A1E0-65D697E3621B}">
  <sheetPr>
    <tabColor theme="8" tint="-0.249977111117893"/>
    <pageSetUpPr fitToPage="1"/>
  </sheetPr>
  <dimension ref="A1:M39"/>
  <sheetViews>
    <sheetView workbookViewId="0"/>
  </sheetViews>
  <sheetFormatPr defaultColWidth="9.140625" defaultRowHeight="12.75" x14ac:dyDescent="0.2"/>
  <cols>
    <col min="1" max="1" width="31.140625" style="488" customWidth="1"/>
    <col min="2" max="2" width="18.28515625" style="488" bestFit="1" customWidth="1"/>
    <col min="3" max="3" width="20.7109375" style="488" bestFit="1" customWidth="1"/>
    <col min="4" max="4" width="18.140625" style="488" customWidth="1"/>
    <col min="5" max="5" width="25.85546875" style="488" bestFit="1" customWidth="1"/>
    <col min="6" max="6" width="21.42578125" style="488" customWidth="1"/>
    <col min="7" max="7" width="18.28515625" style="488" bestFit="1" customWidth="1"/>
    <col min="8" max="8" width="23.42578125" style="488" customWidth="1"/>
    <col min="9" max="12" width="16.7109375" style="488" customWidth="1"/>
    <col min="13" max="16384" width="9.140625" style="488"/>
  </cols>
  <sheetData>
    <row r="1" spans="1:13" ht="15" customHeight="1" x14ac:dyDescent="0.25">
      <c r="A1" s="922" t="s">
        <v>1</v>
      </c>
      <c r="B1" s="927"/>
      <c r="C1" s="927"/>
      <c r="D1" s="334"/>
      <c r="E1" s="335"/>
      <c r="F1" s="334"/>
      <c r="G1" s="334"/>
      <c r="H1" s="334"/>
      <c r="I1" s="335"/>
    </row>
    <row r="2" spans="1:13" ht="15" customHeight="1" x14ac:dyDescent="0.25">
      <c r="A2" s="8"/>
      <c r="B2" s="338"/>
      <c r="C2" s="336"/>
      <c r="D2" s="336"/>
      <c r="E2" s="337"/>
      <c r="F2" s="336"/>
      <c r="G2" s="336"/>
      <c r="H2" s="336"/>
      <c r="I2" s="337"/>
    </row>
    <row r="3" spans="1:13" ht="15" customHeight="1" x14ac:dyDescent="0.25">
      <c r="A3" s="8" t="s">
        <v>11</v>
      </c>
      <c r="B3" s="338"/>
      <c r="C3" s="336"/>
      <c r="D3" s="336"/>
      <c r="E3" s="337"/>
      <c r="F3" s="1135"/>
      <c r="G3" s="1136"/>
      <c r="H3" s="1137"/>
      <c r="I3" s="337"/>
    </row>
    <row r="4" spans="1:13" ht="15" customHeight="1" x14ac:dyDescent="0.25">
      <c r="A4" s="4" t="s">
        <v>12</v>
      </c>
      <c r="B4" s="338"/>
      <c r="C4" s="336"/>
      <c r="D4" s="336"/>
      <c r="E4" s="337"/>
      <c r="F4" s="373"/>
      <c r="G4" s="346"/>
      <c r="H4" s="496"/>
      <c r="I4" s="337"/>
    </row>
    <row r="5" spans="1:13" ht="15" customHeight="1" x14ac:dyDescent="0.25">
      <c r="A5" s="4"/>
      <c r="B5" s="338"/>
      <c r="C5" s="336"/>
      <c r="D5" s="336"/>
      <c r="E5" s="337"/>
      <c r="F5" s="373"/>
      <c r="G5" s="346"/>
      <c r="H5" s="496"/>
      <c r="I5" s="337"/>
    </row>
    <row r="6" spans="1:13" ht="15" customHeight="1" x14ac:dyDescent="0.25">
      <c r="A6" s="4" t="s">
        <v>119</v>
      </c>
      <c r="B6" s="945" t="str">
        <f>+'Title Page'!$D$19</f>
        <v xml:space="preserve"> </v>
      </c>
      <c r="C6" s="486"/>
      <c r="D6" s="486"/>
      <c r="E6" s="25"/>
      <c r="F6" s="373"/>
      <c r="G6" s="346"/>
      <c r="H6" s="496"/>
      <c r="I6" s="494"/>
    </row>
    <row r="7" spans="1:13" ht="15" customHeight="1" x14ac:dyDescent="0.25">
      <c r="A7" s="4" t="s">
        <v>118</v>
      </c>
      <c r="B7" s="1051" t="str">
        <f>+'Title Page'!$D$20</f>
        <v xml:space="preserve"> </v>
      </c>
      <c r="C7" s="486"/>
      <c r="D7" s="486"/>
      <c r="E7" s="25"/>
      <c r="F7" s="370"/>
      <c r="G7" s="336"/>
      <c r="H7" s="495"/>
      <c r="I7" s="337"/>
    </row>
    <row r="8" spans="1:13" ht="15" customHeight="1" x14ac:dyDescent="0.25">
      <c r="A8" s="4"/>
      <c r="B8" s="338"/>
      <c r="C8" s="341"/>
      <c r="D8" s="336"/>
      <c r="E8" s="337"/>
      <c r="F8" s="372"/>
      <c r="G8" s="337"/>
      <c r="H8" s="371"/>
      <c r="I8" s="337"/>
    </row>
    <row r="9" spans="1:13" ht="15" customHeight="1" x14ac:dyDescent="0.25">
      <c r="A9" s="42" t="s">
        <v>807</v>
      </c>
      <c r="B9" s="338"/>
      <c r="C9" s="339"/>
      <c r="D9" s="356"/>
      <c r="E9" s="122"/>
      <c r="F9" s="373"/>
      <c r="G9" s="346"/>
      <c r="H9" s="496"/>
      <c r="I9" s="337"/>
    </row>
    <row r="10" spans="1:13" ht="15" customHeight="1" x14ac:dyDescent="0.25">
      <c r="A10" s="88" t="s">
        <v>327</v>
      </c>
      <c r="B10" s="338"/>
      <c r="C10" s="336"/>
      <c r="D10" s="337"/>
      <c r="E10" s="337"/>
      <c r="F10" s="372"/>
      <c r="G10" s="337"/>
      <c r="H10" s="371"/>
      <c r="I10" s="337"/>
    </row>
    <row r="11" spans="1:13" ht="15" customHeight="1" x14ac:dyDescent="0.25">
      <c r="A11" s="68" t="str">
        <f>+'Table of Contents - Part 1'!$A$11</f>
        <v>FISCAL YEAR ENDED JUNE 30, 2024</v>
      </c>
      <c r="B11" s="338"/>
      <c r="C11" s="338"/>
      <c r="D11" s="458" t="str">
        <f>'Table of Contents - Part 1'!$E$16</f>
        <v>DUE DATE:  7/19/2024</v>
      </c>
      <c r="E11" s="346"/>
      <c r="F11" s="961"/>
      <c r="G11" s="134"/>
      <c r="H11" s="500"/>
      <c r="I11" s="338"/>
      <c r="J11" s="338"/>
      <c r="K11" s="338"/>
      <c r="L11" s="338"/>
      <c r="M11" s="338"/>
    </row>
    <row r="12" spans="1:13" ht="15" x14ac:dyDescent="0.25">
      <c r="A12" s="27"/>
      <c r="B12" s="41"/>
      <c r="C12" s="52"/>
      <c r="D12" s="52"/>
      <c r="E12" s="52"/>
      <c r="F12" s="52"/>
      <c r="G12" s="52"/>
      <c r="H12" s="52"/>
      <c r="I12" s="52"/>
      <c r="J12" s="52"/>
      <c r="K12" s="52"/>
      <c r="L12" s="490"/>
      <c r="M12" s="58"/>
    </row>
    <row r="13" spans="1:13" ht="15" x14ac:dyDescent="0.25">
      <c r="A13" s="53" t="s">
        <v>2</v>
      </c>
      <c r="B13" s="53" t="s">
        <v>65</v>
      </c>
      <c r="C13" s="53" t="s">
        <v>27</v>
      </c>
      <c r="D13" s="53" t="s">
        <v>66</v>
      </c>
      <c r="E13" s="53" t="s">
        <v>67</v>
      </c>
      <c r="F13" s="53" t="s">
        <v>68</v>
      </c>
      <c r="G13" s="53" t="s">
        <v>69</v>
      </c>
      <c r="H13" s="53" t="s">
        <v>70</v>
      </c>
      <c r="J13" s="489"/>
      <c r="K13" s="489"/>
      <c r="L13" s="217"/>
      <c r="M13" s="58"/>
    </row>
    <row r="14" spans="1:13" ht="60" x14ac:dyDescent="0.25">
      <c r="A14" s="185" t="s">
        <v>244</v>
      </c>
      <c r="B14" s="185" t="s">
        <v>825</v>
      </c>
      <c r="C14" s="185" t="s">
        <v>826</v>
      </c>
      <c r="D14" s="185" t="s">
        <v>399</v>
      </c>
      <c r="E14" s="185" t="s">
        <v>827</v>
      </c>
      <c r="F14" s="185" t="s">
        <v>434</v>
      </c>
      <c r="G14" s="185" t="s">
        <v>828</v>
      </c>
      <c r="H14" s="185" t="s">
        <v>400</v>
      </c>
      <c r="J14" s="217"/>
      <c r="K14" s="217"/>
      <c r="L14" s="178"/>
      <c r="M14" s="58"/>
    </row>
    <row r="15" spans="1:13" ht="15" customHeight="1" x14ac:dyDescent="0.2">
      <c r="A15" s="1099"/>
      <c r="B15" s="81"/>
      <c r="C15" s="81"/>
      <c r="D15" s="84">
        <f>SUM(B15:C15)</f>
        <v>0</v>
      </c>
      <c r="E15" s="83"/>
      <c r="F15" s="83"/>
      <c r="G15" s="84">
        <f>+D15-E15-F15</f>
        <v>0</v>
      </c>
      <c r="H15" s="81"/>
      <c r="J15" s="217"/>
      <c r="K15" s="217"/>
      <c r="L15" s="178"/>
      <c r="M15" s="58"/>
    </row>
    <row r="16" spans="1:13" ht="15" customHeight="1" x14ac:dyDescent="0.2">
      <c r="A16" s="1099"/>
      <c r="B16" s="81"/>
      <c r="C16" s="81"/>
      <c r="D16" s="84">
        <f>SUM(B16:C16)</f>
        <v>0</v>
      </c>
      <c r="E16" s="83"/>
      <c r="F16" s="83"/>
      <c r="G16" s="84">
        <f>+D16-E16-F16</f>
        <v>0</v>
      </c>
      <c r="H16" s="81"/>
      <c r="J16" s="178"/>
      <c r="K16" s="178"/>
      <c r="L16" s="178"/>
      <c r="M16" s="58"/>
    </row>
    <row r="17" spans="1:13" ht="15" customHeight="1" x14ac:dyDescent="0.2">
      <c r="A17" s="1099"/>
      <c r="B17" s="81"/>
      <c r="C17" s="81"/>
      <c r="D17" s="84">
        <f>SUM(B17:C17)</f>
        <v>0</v>
      </c>
      <c r="E17" s="83"/>
      <c r="F17" s="83"/>
      <c r="G17" s="84">
        <f>+D17-E17-F17</f>
        <v>0</v>
      </c>
      <c r="H17" s="81"/>
      <c r="J17" s="178"/>
      <c r="K17" s="178"/>
      <c r="L17" s="178"/>
    </row>
    <row r="18" spans="1:13" ht="15" customHeight="1" x14ac:dyDescent="0.2">
      <c r="A18" s="1099"/>
      <c r="B18" s="81"/>
      <c r="C18" s="81"/>
      <c r="D18" s="84">
        <f>SUM(B18:C18)</f>
        <v>0</v>
      </c>
      <c r="E18" s="83"/>
      <c r="F18" s="83"/>
      <c r="G18" s="84">
        <f>+D18-E18-F18</f>
        <v>0</v>
      </c>
      <c r="H18" s="81"/>
      <c r="J18" s="178"/>
      <c r="K18" s="178"/>
      <c r="L18" s="178"/>
    </row>
    <row r="19" spans="1:13" ht="15" customHeight="1" x14ac:dyDescent="0.2">
      <c r="A19" s="1099"/>
      <c r="B19" s="81"/>
      <c r="C19" s="81"/>
      <c r="D19" s="84">
        <f t="shared" ref="D19:D20" si="0">SUM(B19:C19)</f>
        <v>0</v>
      </c>
      <c r="E19" s="83"/>
      <c r="F19" s="83"/>
      <c r="G19" s="84">
        <f t="shared" ref="G19:G21" si="1">+D19-E19-F19</f>
        <v>0</v>
      </c>
      <c r="H19" s="81"/>
      <c r="J19" s="178"/>
      <c r="K19" s="178"/>
      <c r="L19" s="178"/>
    </row>
    <row r="20" spans="1:13" ht="15" customHeight="1" x14ac:dyDescent="0.2">
      <c r="A20" s="1099"/>
      <c r="B20" s="81"/>
      <c r="C20" s="81"/>
      <c r="D20" s="84">
        <f t="shared" si="0"/>
        <v>0</v>
      </c>
      <c r="E20" s="83"/>
      <c r="F20" s="83"/>
      <c r="G20" s="84">
        <f t="shared" si="1"/>
        <v>0</v>
      </c>
      <c r="H20" s="81"/>
      <c r="J20" s="178"/>
      <c r="K20" s="178"/>
      <c r="L20" s="178"/>
    </row>
    <row r="21" spans="1:13" ht="15" customHeight="1" x14ac:dyDescent="0.2">
      <c r="A21" s="1099"/>
      <c r="B21" s="81"/>
      <c r="C21" s="81"/>
      <c r="D21" s="84">
        <f t="shared" ref="D21:D26" si="2">SUM(B21:C21)</f>
        <v>0</v>
      </c>
      <c r="E21" s="83"/>
      <c r="F21" s="83"/>
      <c r="G21" s="84">
        <f t="shared" si="1"/>
        <v>0</v>
      </c>
      <c r="H21" s="81"/>
      <c r="J21" s="178"/>
      <c r="K21" s="178"/>
      <c r="L21" s="178"/>
    </row>
    <row r="22" spans="1:13" ht="15" customHeight="1" x14ac:dyDescent="0.2">
      <c r="A22" s="1099"/>
      <c r="B22" s="81"/>
      <c r="C22" s="81"/>
      <c r="D22" s="84">
        <f t="shared" si="2"/>
        <v>0</v>
      </c>
      <c r="E22" s="83"/>
      <c r="F22" s="83"/>
      <c r="G22" s="84">
        <f t="shared" ref="G22:G26" si="3">+D22-E22-F22</f>
        <v>0</v>
      </c>
      <c r="H22" s="81"/>
      <c r="J22" s="178"/>
      <c r="K22" s="178"/>
      <c r="L22" s="178"/>
    </row>
    <row r="23" spans="1:13" ht="15" customHeight="1" x14ac:dyDescent="0.2">
      <c r="A23" s="1099"/>
      <c r="B23" s="81"/>
      <c r="C23" s="81"/>
      <c r="D23" s="84">
        <f t="shared" si="2"/>
        <v>0</v>
      </c>
      <c r="E23" s="83"/>
      <c r="F23" s="83"/>
      <c r="G23" s="84">
        <f t="shared" si="3"/>
        <v>0</v>
      </c>
      <c r="H23" s="81"/>
      <c r="J23" s="217"/>
      <c r="K23" s="217"/>
      <c r="L23" s="178"/>
      <c r="M23" s="58"/>
    </row>
    <row r="24" spans="1:13" ht="15" customHeight="1" x14ac:dyDescent="0.2">
      <c r="A24" s="1099"/>
      <c r="B24" s="81"/>
      <c r="C24" s="81"/>
      <c r="D24" s="84">
        <f t="shared" si="2"/>
        <v>0</v>
      </c>
      <c r="E24" s="83"/>
      <c r="F24" s="83"/>
      <c r="G24" s="84">
        <f t="shared" si="3"/>
        <v>0</v>
      </c>
      <c r="H24" s="81"/>
      <c r="J24" s="178"/>
      <c r="K24" s="178"/>
      <c r="L24" s="178"/>
    </row>
    <row r="25" spans="1:13" ht="15" customHeight="1" x14ac:dyDescent="0.2">
      <c r="A25" s="1099"/>
      <c r="B25" s="81"/>
      <c r="C25" s="81"/>
      <c r="D25" s="84">
        <f t="shared" si="2"/>
        <v>0</v>
      </c>
      <c r="E25" s="83"/>
      <c r="F25" s="83"/>
      <c r="G25" s="84">
        <f t="shared" si="3"/>
        <v>0</v>
      </c>
      <c r="H25" s="81"/>
      <c r="J25" s="178"/>
      <c r="K25" s="178"/>
      <c r="L25" s="178"/>
    </row>
    <row r="26" spans="1:13" ht="15" customHeight="1" x14ac:dyDescent="0.2">
      <c r="A26" s="1099"/>
      <c r="B26" s="81"/>
      <c r="C26" s="81"/>
      <c r="D26" s="84">
        <f t="shared" si="2"/>
        <v>0</v>
      </c>
      <c r="E26" s="83"/>
      <c r="F26" s="83"/>
      <c r="G26" s="84">
        <f t="shared" si="3"/>
        <v>0</v>
      </c>
      <c r="H26" s="81"/>
      <c r="J26" s="178"/>
      <c r="K26" s="178"/>
      <c r="L26" s="178"/>
    </row>
    <row r="27" spans="1:13" ht="15" customHeight="1" x14ac:dyDescent="0.25">
      <c r="A27" s="491" t="s">
        <v>64</v>
      </c>
      <c r="B27" s="79">
        <f>SUM(B15:B26)</f>
        <v>0</v>
      </c>
      <c r="C27" s="79">
        <f t="shared" ref="C27:H27" si="4">SUM(C15:C26)</f>
        <v>0</v>
      </c>
      <c r="D27" s="79">
        <f t="shared" si="4"/>
        <v>0</v>
      </c>
      <c r="E27" s="79">
        <f t="shared" si="4"/>
        <v>0</v>
      </c>
      <c r="F27" s="79">
        <f t="shared" si="4"/>
        <v>0</v>
      </c>
      <c r="G27" s="79">
        <f t="shared" si="4"/>
        <v>0</v>
      </c>
      <c r="H27" s="79">
        <f t="shared" si="4"/>
        <v>0</v>
      </c>
      <c r="J27" s="178"/>
      <c r="K27" s="178"/>
      <c r="L27" s="178"/>
    </row>
    <row r="28" spans="1:13" ht="15" x14ac:dyDescent="0.25">
      <c r="A28" s="493"/>
      <c r="B28" s="178"/>
      <c r="C28" s="178"/>
      <c r="D28" s="178"/>
      <c r="E28" s="178"/>
      <c r="F28" s="178"/>
      <c r="G28" s="178"/>
      <c r="H28" s="178"/>
      <c r="J28" s="178"/>
      <c r="K28" s="178"/>
      <c r="L28" s="178"/>
    </row>
    <row r="29" spans="1:13" ht="15" x14ac:dyDescent="0.25">
      <c r="A29" s="493"/>
      <c r="B29" s="178"/>
      <c r="C29" s="178"/>
      <c r="D29" s="178"/>
      <c r="E29" s="178"/>
      <c r="F29" s="178"/>
      <c r="G29" s="178"/>
      <c r="H29" s="178"/>
      <c r="J29" s="178"/>
      <c r="K29" s="178"/>
      <c r="L29" s="178"/>
    </row>
    <row r="30" spans="1:13" ht="15.75" x14ac:dyDescent="0.25">
      <c r="A30" s="116" t="s">
        <v>234</v>
      </c>
      <c r="B30" s="117"/>
      <c r="C30" s="118"/>
      <c r="D30" s="118"/>
      <c r="E30" s="118"/>
      <c r="F30" s="117"/>
      <c r="G30" s="117"/>
      <c r="H30" s="1"/>
      <c r="I30" s="178"/>
      <c r="J30" s="178"/>
      <c r="K30" s="178"/>
      <c r="L30" s="178"/>
    </row>
    <row r="31" spans="1:13" ht="14.25" x14ac:dyDescent="0.2">
      <c r="A31" s="1715"/>
      <c r="B31" s="1716"/>
      <c r="C31" s="1716"/>
      <c r="D31" s="1716"/>
      <c r="E31" s="1716"/>
      <c r="F31" s="1716"/>
      <c r="G31" s="1717"/>
      <c r="I31" s="178"/>
      <c r="J31" s="178"/>
      <c r="K31" s="178"/>
      <c r="L31" s="178"/>
    </row>
    <row r="32" spans="1:13" ht="14.25" x14ac:dyDescent="0.2">
      <c r="A32" s="1718"/>
      <c r="B32" s="1719"/>
      <c r="C32" s="1719"/>
      <c r="D32" s="1719"/>
      <c r="E32" s="1719"/>
      <c r="F32" s="1719"/>
      <c r="G32" s="1720"/>
      <c r="I32" s="178"/>
      <c r="J32" s="178"/>
      <c r="K32" s="178"/>
      <c r="L32" s="178"/>
    </row>
    <row r="33" spans="1:12" ht="14.25" x14ac:dyDescent="0.2">
      <c r="A33" s="1718"/>
      <c r="B33" s="1719"/>
      <c r="C33" s="1719"/>
      <c r="D33" s="1719"/>
      <c r="E33" s="1719"/>
      <c r="F33" s="1719"/>
      <c r="G33" s="1720"/>
      <c r="I33" s="178"/>
      <c r="J33" s="178"/>
      <c r="K33" s="178"/>
      <c r="L33" s="178"/>
    </row>
    <row r="34" spans="1:12" ht="14.25" x14ac:dyDescent="0.2">
      <c r="A34" s="1721"/>
      <c r="B34" s="1722"/>
      <c r="C34" s="1722"/>
      <c r="D34" s="1722"/>
      <c r="E34" s="1722"/>
      <c r="F34" s="1722"/>
      <c r="G34" s="1723"/>
      <c r="I34" s="178"/>
      <c r="J34" s="178"/>
      <c r="K34" s="178"/>
      <c r="L34" s="178"/>
    </row>
    <row r="35" spans="1:12" ht="15" x14ac:dyDescent="0.2">
      <c r="A35" s="492"/>
      <c r="B35" s="492"/>
      <c r="C35" s="492"/>
      <c r="D35" s="492"/>
      <c r="E35" s="492"/>
      <c r="F35" s="492"/>
      <c r="G35" s="492"/>
      <c r="I35" s="178"/>
      <c r="J35" s="178"/>
      <c r="K35" s="178"/>
      <c r="L35" s="178"/>
    </row>
    <row r="36" spans="1:12" ht="15" x14ac:dyDescent="0.2">
      <c r="A36" s="176"/>
      <c r="B36" s="177"/>
      <c r="C36" s="178"/>
      <c r="D36" s="178"/>
      <c r="E36" s="178"/>
      <c r="F36" s="178"/>
      <c r="G36" s="178"/>
      <c r="H36" s="178"/>
      <c r="I36" s="178"/>
      <c r="J36" s="178"/>
      <c r="K36" s="178"/>
      <c r="L36" s="178"/>
    </row>
    <row r="37" spans="1:12" ht="12.75" customHeight="1" x14ac:dyDescent="0.2">
      <c r="A37" s="1083"/>
      <c r="B37" s="497"/>
      <c r="C37" s="1084"/>
      <c r="D37" s="1084"/>
      <c r="F37" s="485"/>
      <c r="H37" s="417"/>
    </row>
    <row r="38" spans="1:12" x14ac:dyDescent="0.2">
      <c r="A38" s="1713" t="s">
        <v>162</v>
      </c>
      <c r="B38" s="1714"/>
      <c r="C38" s="50" t="s">
        <v>192</v>
      </c>
      <c r="D38" s="146"/>
      <c r="F38" s="487" t="s">
        <v>142</v>
      </c>
      <c r="H38" s="487" t="s">
        <v>148</v>
      </c>
    </row>
    <row r="39" spans="1:12" ht="14.25" x14ac:dyDescent="0.2">
      <c r="A39" s="144"/>
      <c r="B39" s="137"/>
      <c r="C39" s="147"/>
      <c r="D39" s="148"/>
      <c r="E39" s="148"/>
      <c r="F39" s="137"/>
      <c r="G39" s="137"/>
      <c r="H39" s="137"/>
      <c r="I39" s="137"/>
      <c r="J39" s="137"/>
      <c r="K39" s="137"/>
      <c r="L39" s="51"/>
    </row>
  </sheetData>
  <customSheetViews>
    <customSheetView guid="{D1C4B63A-44A1-41FF-8287-11B2B82635E7}" showGridLines="0" fitToPage="1">
      <pageMargins left="1" right="0.5" top="0.5" bottom="0.5" header="0.3" footer="0.3"/>
      <pageSetup paperSize="5" scale="89" fitToHeight="0" orientation="landscape" useFirstPageNumber="1" r:id="rId1"/>
      <headerFooter>
        <oddFooter>&amp;L&amp;A&amp;C&amp;P/&amp;N</oddFooter>
      </headerFooter>
    </customSheetView>
    <customSheetView guid="{F633B7F0-050E-4545-9244-A7D77C091E2B}" showPageBreaks="1" showGridLines="0" fitToPage="1" printArea="1">
      <pageMargins left="1" right="0.5" top="0.5" bottom="0.5" header="0.3" footer="0.3"/>
      <pageSetup paperSize="5" scale="89" fitToHeight="0" orientation="landscape" useFirstPageNumber="1" r:id="rId2"/>
      <headerFooter>
        <oddFooter>&amp;L&amp;A&amp;C&amp;P/&amp;N</oddFooter>
      </headerFooter>
    </customSheetView>
  </customSheetViews>
  <mergeCells count="2">
    <mergeCell ref="A38:B38"/>
    <mergeCell ref="A31:G34"/>
  </mergeCells>
  <pageMargins left="1" right="0.5" top="0.5" bottom="0.5" header="0.3" footer="0.3"/>
  <pageSetup paperSize="5" scale="91" fitToHeight="0" orientation="landscape" useFirstPageNumber="1" r:id="rId3"/>
  <headerFooter scaleWithDoc="0">
    <oddFooter>&amp;L&amp;A</oddFooter>
  </headerFooter>
  <ignoredErrors>
    <ignoredError sqref="A11"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0">
    <tabColor theme="8" tint="0.39997558519241921"/>
    <pageSetUpPr fitToPage="1"/>
  </sheetPr>
  <dimension ref="A1:L56"/>
  <sheetViews>
    <sheetView workbookViewId="0"/>
  </sheetViews>
  <sheetFormatPr defaultColWidth="9.140625" defaultRowHeight="12.75" x14ac:dyDescent="0.2"/>
  <cols>
    <col min="1" max="1" width="5" style="137" customWidth="1"/>
    <col min="2" max="2" width="5.140625" style="137" customWidth="1"/>
    <col min="3" max="3" width="16.28515625" style="137" bestFit="1" customWidth="1"/>
    <col min="4" max="4" width="12.42578125" style="137" customWidth="1"/>
    <col min="5" max="5" width="9.140625" style="137"/>
    <col min="6" max="6" width="6.140625" style="137" customWidth="1"/>
    <col min="7" max="7" width="13.42578125" style="137" customWidth="1"/>
    <col min="8" max="8" width="11" style="137" bestFit="1" customWidth="1"/>
    <col min="9" max="9" width="11" style="137" customWidth="1"/>
    <col min="10" max="10" width="7.140625" style="137" customWidth="1"/>
    <col min="11" max="16384" width="9.140625" style="137"/>
  </cols>
  <sheetData>
    <row r="1" spans="1:11" ht="15" customHeight="1" x14ac:dyDescent="0.25">
      <c r="A1" s="922" t="s">
        <v>1</v>
      </c>
      <c r="B1" s="140"/>
      <c r="C1" s="140"/>
    </row>
    <row r="2" spans="1:11" ht="15" customHeight="1" x14ac:dyDescent="0.25">
      <c r="A2" s="8"/>
    </row>
    <row r="3" spans="1:11" ht="15" customHeight="1" x14ac:dyDescent="0.25">
      <c r="A3" s="8" t="s">
        <v>11</v>
      </c>
      <c r="B3" s="28"/>
      <c r="C3" s="28"/>
      <c r="D3" s="28"/>
      <c r="E3" s="28"/>
    </row>
    <row r="4" spans="1:11" ht="15" customHeight="1" x14ac:dyDescent="0.25">
      <c r="A4" s="9" t="s">
        <v>12</v>
      </c>
      <c r="B4" s="29"/>
      <c r="C4" s="29"/>
      <c r="D4" s="29"/>
      <c r="E4" s="29"/>
      <c r="F4" s="138"/>
      <c r="G4" s="138"/>
      <c r="H4" s="138"/>
      <c r="I4" s="138"/>
      <c r="J4" s="138"/>
      <c r="K4" s="138"/>
    </row>
    <row r="5" spans="1:11" ht="15" customHeight="1" x14ac:dyDescent="0.25">
      <c r="A5" s="8"/>
      <c r="K5" s="139"/>
    </row>
    <row r="6" spans="1:11" ht="15" customHeight="1" x14ac:dyDescent="0.25">
      <c r="A6" s="4" t="s">
        <v>119</v>
      </c>
      <c r="B6" s="44"/>
      <c r="C6" s="4"/>
      <c r="D6" s="4"/>
      <c r="E6" s="1694" t="str">
        <f>+'Title Page'!$D$19</f>
        <v xml:space="preserve"> </v>
      </c>
      <c r="F6" s="1694"/>
      <c r="G6" s="1694"/>
      <c r="H6" s="1694"/>
      <c r="I6" s="1694"/>
      <c r="K6" s="139"/>
    </row>
    <row r="7" spans="1:11" ht="15" customHeight="1" x14ac:dyDescent="0.25">
      <c r="A7" s="4" t="s">
        <v>118</v>
      </c>
      <c r="B7" s="44"/>
      <c r="C7" s="44"/>
      <c r="D7" s="44"/>
      <c r="E7" s="1051" t="str">
        <f>+'Title Page'!$D$20</f>
        <v xml:space="preserve"> </v>
      </c>
      <c r="F7" s="1046"/>
      <c r="G7" s="1046"/>
      <c r="H7" s="1046"/>
      <c r="I7" s="1046"/>
      <c r="K7" s="139"/>
    </row>
    <row r="8" spans="1:11" ht="15" customHeight="1" x14ac:dyDescent="0.25">
      <c r="A8" s="4"/>
      <c r="B8" s="44"/>
      <c r="C8" s="44"/>
      <c r="D8" s="44"/>
      <c r="E8" s="42"/>
      <c r="F8" s="42"/>
      <c r="G8" s="42"/>
      <c r="H8" s="42"/>
      <c r="I8" s="42"/>
      <c r="K8" s="139"/>
    </row>
    <row r="9" spans="1:11" ht="15" customHeight="1" x14ac:dyDescent="0.25">
      <c r="A9" s="918" t="s">
        <v>807</v>
      </c>
      <c r="B9" s="39"/>
      <c r="C9" s="39"/>
      <c r="D9" s="39"/>
      <c r="E9" s="39"/>
      <c r="F9" s="39"/>
      <c r="G9" s="46"/>
      <c r="H9" s="46"/>
      <c r="I9" s="46"/>
      <c r="K9" s="139"/>
    </row>
    <row r="10" spans="1:11" ht="15" customHeight="1" x14ac:dyDescent="0.25">
      <c r="A10" s="25" t="s">
        <v>345</v>
      </c>
      <c r="B10" s="28"/>
      <c r="C10" s="28"/>
      <c r="D10" s="28"/>
      <c r="K10" s="139"/>
    </row>
    <row r="11" spans="1:11" ht="15" customHeight="1" x14ac:dyDescent="0.25">
      <c r="A11" s="67" t="str">
        <f>+'Table of Contents - Part 1'!$A$11</f>
        <v>FISCAL YEAR ENDED JUNE 30, 2024</v>
      </c>
      <c r="B11" s="29"/>
      <c r="C11" s="29"/>
      <c r="D11" s="29"/>
      <c r="E11" s="138"/>
      <c r="F11" s="138"/>
      <c r="G11" s="138"/>
      <c r="H11" s="138"/>
      <c r="I11" s="138"/>
      <c r="J11" s="138"/>
      <c r="K11" s="138"/>
    </row>
    <row r="12" spans="1:11" ht="12.75" customHeight="1" x14ac:dyDescent="0.25">
      <c r="A12" s="26"/>
      <c r="B12" s="26"/>
      <c r="C12" s="26"/>
      <c r="D12" s="26"/>
      <c r="E12" s="139"/>
      <c r="F12" s="139"/>
      <c r="G12" s="139"/>
      <c r="H12" s="139"/>
      <c r="I12" s="139"/>
      <c r="J12" s="139"/>
      <c r="K12" s="139"/>
    </row>
    <row r="13" spans="1:11" ht="17.25" customHeight="1" x14ac:dyDescent="0.2">
      <c r="A13" s="1712" t="s">
        <v>323</v>
      </c>
      <c r="B13" s="1712"/>
      <c r="C13" s="1712"/>
      <c r="D13" s="1712"/>
      <c r="E13" s="1712"/>
      <c r="F13" s="1712"/>
      <c r="G13" s="1712"/>
      <c r="H13" s="1712"/>
      <c r="I13" s="1712"/>
      <c r="J13" s="1712"/>
      <c r="K13" s="1712"/>
    </row>
    <row r="14" spans="1:11" x14ac:dyDescent="0.2">
      <c r="B14" s="30"/>
      <c r="C14" s="30"/>
      <c r="D14" s="30"/>
      <c r="E14" s="30"/>
      <c r="F14" s="30"/>
      <c r="G14" s="30"/>
      <c r="H14" s="30"/>
      <c r="I14" s="30"/>
      <c r="J14" s="30"/>
      <c r="K14" s="30"/>
    </row>
    <row r="15" spans="1:11" ht="27.6" customHeight="1" x14ac:dyDescent="0.2">
      <c r="B15" s="1725" t="s">
        <v>250</v>
      </c>
      <c r="C15" s="1725"/>
      <c r="D15" s="1725"/>
      <c r="E15" s="1725"/>
      <c r="F15" s="1725"/>
      <c r="G15" s="1725"/>
      <c r="H15" s="1725"/>
      <c r="I15" s="1725"/>
      <c r="J15" s="1725"/>
      <c r="K15" s="48"/>
    </row>
    <row r="16" spans="1:11" x14ac:dyDescent="0.2">
      <c r="B16" s="140"/>
    </row>
    <row r="17" spans="1:12" ht="25.5" customHeight="1" x14ac:dyDescent="0.2">
      <c r="B17" s="1708" t="s">
        <v>947</v>
      </c>
      <c r="C17" s="1708"/>
      <c r="D17" s="1708"/>
      <c r="E17" s="1708"/>
      <c r="F17" s="1708"/>
      <c r="G17" s="1708"/>
      <c r="H17" s="1708"/>
      <c r="I17" s="1708"/>
      <c r="J17" s="1708"/>
      <c r="K17" s="1708"/>
      <c r="L17" s="141"/>
    </row>
    <row r="18" spans="1:12" x14ac:dyDescent="0.2">
      <c r="A18" s="141"/>
      <c r="B18" s="141"/>
      <c r="C18" s="141"/>
      <c r="D18" s="141"/>
      <c r="E18" s="141"/>
      <c r="F18" s="141"/>
      <c r="G18" s="141"/>
      <c r="H18" s="141"/>
      <c r="I18" s="141"/>
      <c r="J18" s="141"/>
      <c r="K18" s="141"/>
    </row>
    <row r="19" spans="1:12" x14ac:dyDescent="0.2">
      <c r="B19" s="31" t="s">
        <v>1092</v>
      </c>
    </row>
    <row r="21" spans="1:12" x14ac:dyDescent="0.2">
      <c r="B21" s="137" t="s">
        <v>925</v>
      </c>
    </row>
    <row r="23" spans="1:12" x14ac:dyDescent="0.2">
      <c r="B23" s="1706" t="s">
        <v>109</v>
      </c>
      <c r="C23" s="1706"/>
      <c r="D23" s="1706"/>
      <c r="E23" s="1706"/>
      <c r="F23" s="1706"/>
      <c r="G23" s="1706"/>
      <c r="H23" s="1706"/>
      <c r="I23" s="1706"/>
      <c r="J23" s="1706"/>
      <c r="K23" s="1706"/>
    </row>
    <row r="25" spans="1:12" ht="13.15" customHeight="1" x14ac:dyDescent="0.2">
      <c r="B25" s="85" t="s">
        <v>15</v>
      </c>
      <c r="C25" s="1731" t="s">
        <v>403</v>
      </c>
      <c r="D25" s="1731"/>
      <c r="E25" s="1731"/>
      <c r="F25" s="1731"/>
      <c r="G25" s="1731"/>
      <c r="H25" s="1731"/>
      <c r="I25" s="1731"/>
      <c r="J25" s="1731"/>
      <c r="K25" s="1731"/>
    </row>
    <row r="26" spans="1:12" ht="14.45" customHeight="1" x14ac:dyDescent="0.2">
      <c r="B26" s="85"/>
      <c r="C26" s="1731"/>
      <c r="D26" s="1731"/>
      <c r="E26" s="1731"/>
      <c r="F26" s="1731"/>
      <c r="G26" s="1731"/>
      <c r="H26" s="1731"/>
      <c r="I26" s="1731"/>
      <c r="J26" s="1731"/>
      <c r="K26" s="1731"/>
    </row>
    <row r="28" spans="1:12" x14ac:dyDescent="0.2">
      <c r="B28" s="137" t="s">
        <v>980</v>
      </c>
      <c r="C28" s="1709" t="s">
        <v>984</v>
      </c>
      <c r="D28" s="1710"/>
      <c r="E28" s="1710"/>
      <c r="F28" s="1710"/>
      <c r="G28" s="1710"/>
      <c r="H28" s="1710"/>
      <c r="I28" s="1710"/>
      <c r="J28" s="1710"/>
      <c r="K28" s="1710"/>
    </row>
    <row r="30" spans="1:12" x14ac:dyDescent="0.2">
      <c r="B30" s="85"/>
      <c r="C30" s="1729" t="s">
        <v>983</v>
      </c>
      <c r="D30" s="1729"/>
      <c r="E30" s="1729"/>
      <c r="F30" s="1729"/>
      <c r="G30" s="1729"/>
      <c r="H30" s="1729"/>
      <c r="I30" s="1729"/>
      <c r="J30" s="1729"/>
      <c r="K30" s="1729"/>
    </row>
    <row r="31" spans="1:12" x14ac:dyDescent="0.2">
      <c r="B31" s="85"/>
      <c r="C31" s="1729"/>
      <c r="D31" s="1729"/>
      <c r="E31" s="1729"/>
      <c r="F31" s="1729"/>
      <c r="G31" s="1729"/>
      <c r="H31" s="1729"/>
      <c r="I31" s="1729"/>
      <c r="J31" s="1729"/>
      <c r="K31" s="1729"/>
    </row>
    <row r="32" spans="1:12" x14ac:dyDescent="0.2">
      <c r="B32" s="85"/>
      <c r="C32" s="1729"/>
      <c r="D32" s="1729"/>
      <c r="E32" s="1729"/>
      <c r="F32" s="1729"/>
      <c r="G32" s="1729"/>
      <c r="H32" s="1729"/>
      <c r="I32" s="1729"/>
      <c r="J32" s="1729"/>
      <c r="K32" s="1729"/>
    </row>
    <row r="33" spans="2:11" x14ac:dyDescent="0.2">
      <c r="B33" s="85"/>
      <c r="C33" s="1729"/>
      <c r="D33" s="1729"/>
      <c r="E33" s="1729"/>
      <c r="F33" s="1729"/>
      <c r="G33" s="1729"/>
      <c r="H33" s="1729"/>
      <c r="I33" s="1729"/>
      <c r="J33" s="1729"/>
      <c r="K33" s="1729"/>
    </row>
    <row r="34" spans="2:11" x14ac:dyDescent="0.2">
      <c r="C34" s="31"/>
      <c r="G34" s="31"/>
    </row>
    <row r="35" spans="2:11" x14ac:dyDescent="0.2">
      <c r="B35" s="137" t="s">
        <v>45</v>
      </c>
      <c r="C35" s="1726" t="s">
        <v>928</v>
      </c>
      <c r="D35" s="1726"/>
      <c r="E35" s="1726"/>
      <c r="F35" s="1726"/>
      <c r="G35" s="1726"/>
      <c r="H35" s="1726"/>
      <c r="I35" s="1726"/>
      <c r="J35" s="1726"/>
      <c r="K35" s="1726"/>
    </row>
    <row r="36" spans="2:11" x14ac:dyDescent="0.2">
      <c r="G36" s="31"/>
    </row>
    <row r="37" spans="2:11" x14ac:dyDescent="0.2">
      <c r="B37" s="137" t="s">
        <v>46</v>
      </c>
      <c r="C37" s="1727" t="s">
        <v>929</v>
      </c>
      <c r="D37" s="1727"/>
      <c r="E37" s="1727"/>
      <c r="F37" s="1727"/>
      <c r="G37" s="1727"/>
      <c r="H37" s="1727"/>
      <c r="I37" s="1727"/>
      <c r="J37" s="1727"/>
      <c r="K37" s="1727"/>
    </row>
    <row r="38" spans="2:11" x14ac:dyDescent="0.2">
      <c r="C38" s="1727"/>
      <c r="D38" s="1727"/>
      <c r="E38" s="1727"/>
      <c r="F38" s="1727"/>
      <c r="G38" s="1727"/>
      <c r="H38" s="1727"/>
      <c r="I38" s="1727"/>
      <c r="J38" s="1727"/>
      <c r="K38" s="1727"/>
    </row>
    <row r="39" spans="2:11" x14ac:dyDescent="0.2">
      <c r="C39" s="1101"/>
      <c r="D39" s="1101"/>
      <c r="E39" s="1101"/>
      <c r="F39" s="1101"/>
      <c r="G39" s="1101"/>
      <c r="H39" s="1101"/>
      <c r="I39" s="1101"/>
      <c r="J39" s="1101"/>
      <c r="K39" s="1101"/>
    </row>
    <row r="40" spans="2:11" ht="12.75" customHeight="1" x14ac:dyDescent="0.2">
      <c r="C40" s="1728" t="s">
        <v>1090</v>
      </c>
      <c r="D40" s="1728"/>
      <c r="E40" s="1728"/>
      <c r="F40" s="1728"/>
      <c r="G40" s="1728"/>
      <c r="H40" s="1728"/>
      <c r="I40" s="1728"/>
      <c r="J40" s="1728"/>
      <c r="K40" s="1728"/>
    </row>
    <row r="41" spans="2:11" x14ac:dyDescent="0.2">
      <c r="G41" s="31"/>
    </row>
    <row r="42" spans="2:11" x14ac:dyDescent="0.2">
      <c r="B42" s="137" t="s">
        <v>151</v>
      </c>
      <c r="C42" s="1726" t="s">
        <v>930</v>
      </c>
      <c r="D42" s="1726"/>
      <c r="E42" s="1726"/>
      <c r="F42" s="1726"/>
      <c r="G42" s="1726"/>
      <c r="H42" s="1726"/>
      <c r="I42" s="1726"/>
      <c r="J42" s="1726"/>
      <c r="K42" s="1726"/>
    </row>
    <row r="43" spans="2:11" x14ac:dyDescent="0.2">
      <c r="G43" s="31"/>
    </row>
    <row r="44" spans="2:11" x14ac:dyDescent="0.2">
      <c r="B44" s="137" t="s">
        <v>152</v>
      </c>
      <c r="C44" s="1732" t="s">
        <v>931</v>
      </c>
      <c r="D44" s="1732"/>
      <c r="E44" s="1732"/>
      <c r="F44" s="1732"/>
      <c r="G44" s="1732"/>
      <c r="H44" s="1732"/>
      <c r="I44" s="1732"/>
      <c r="J44" s="1732"/>
      <c r="K44" s="1732"/>
    </row>
    <row r="45" spans="2:11" x14ac:dyDescent="0.2">
      <c r="G45" s="31"/>
    </row>
    <row r="46" spans="2:11" x14ac:dyDescent="0.2">
      <c r="B46" s="137" t="s">
        <v>107</v>
      </c>
      <c r="C46" s="1726" t="s">
        <v>981</v>
      </c>
      <c r="D46" s="1726"/>
      <c r="E46" s="1726"/>
      <c r="F46" s="1726"/>
      <c r="G46" s="1726"/>
      <c r="H46" s="1726"/>
      <c r="I46" s="1726"/>
      <c r="J46" s="1726"/>
      <c r="K46" s="1726"/>
    </row>
    <row r="47" spans="2:11" x14ac:dyDescent="0.2">
      <c r="G47" s="31"/>
    </row>
    <row r="48" spans="2:11" x14ac:dyDescent="0.2">
      <c r="B48" s="504"/>
      <c r="C48" s="1726" t="s">
        <v>932</v>
      </c>
      <c r="D48" s="1726"/>
      <c r="E48" s="1726"/>
      <c r="F48" s="1726"/>
      <c r="G48" s="1726"/>
      <c r="H48" s="1726"/>
      <c r="I48" s="1726"/>
      <c r="J48" s="1726"/>
      <c r="K48" s="1726"/>
    </row>
    <row r="49" spans="2:11" x14ac:dyDescent="0.2">
      <c r="G49" s="31"/>
    </row>
    <row r="50" spans="2:11" x14ac:dyDescent="0.2">
      <c r="B50" s="504"/>
      <c r="C50" s="1726" t="s">
        <v>933</v>
      </c>
      <c r="D50" s="1726"/>
      <c r="E50" s="1726"/>
      <c r="F50" s="1726"/>
      <c r="G50" s="1726"/>
      <c r="H50" s="1726"/>
      <c r="I50" s="1726"/>
      <c r="J50" s="1726"/>
      <c r="K50" s="1726"/>
    </row>
    <row r="51" spans="2:11" x14ac:dyDescent="0.2">
      <c r="B51" s="504"/>
      <c r="C51" s="1730" t="s">
        <v>982</v>
      </c>
      <c r="D51" s="1730"/>
      <c r="E51" s="1730"/>
      <c r="F51" s="1730"/>
      <c r="G51" s="1730"/>
      <c r="H51" s="1730"/>
      <c r="I51" s="1730"/>
      <c r="J51" s="1730"/>
      <c r="K51" s="1730"/>
    </row>
    <row r="53" spans="2:11" x14ac:dyDescent="0.2">
      <c r="B53" s="504"/>
      <c r="C53" s="1726" t="s">
        <v>934</v>
      </c>
      <c r="D53" s="1726"/>
      <c r="E53" s="1726"/>
      <c r="F53" s="1726"/>
      <c r="G53" s="1726"/>
      <c r="H53" s="1726"/>
      <c r="I53" s="1726"/>
      <c r="J53" s="1726"/>
      <c r="K53" s="1726"/>
    </row>
    <row r="55" spans="2:11" x14ac:dyDescent="0.2">
      <c r="B55" s="137" t="s">
        <v>163</v>
      </c>
      <c r="C55" s="1724" t="s">
        <v>946</v>
      </c>
      <c r="D55" s="1724"/>
      <c r="E55" s="1724"/>
      <c r="F55" s="1724"/>
      <c r="G55" s="1724"/>
      <c r="H55" s="1724"/>
      <c r="I55" s="1724"/>
      <c r="J55" s="1724"/>
      <c r="K55" s="1724"/>
    </row>
    <row r="56" spans="2:11" x14ac:dyDescent="0.2">
      <c r="C56" s="1724"/>
      <c r="D56" s="1724"/>
      <c r="E56" s="1724"/>
      <c r="F56" s="1724"/>
      <c r="G56" s="1724"/>
      <c r="H56" s="1724"/>
      <c r="I56" s="1724"/>
      <c r="J56" s="1724"/>
      <c r="K56" s="1724"/>
    </row>
  </sheetData>
  <customSheetViews>
    <customSheetView guid="{D1C4B63A-44A1-41FF-8287-11B2B82635E7}" showGridLines="0" fitToPage="1" topLeftCell="A17">
      <pageMargins left="0.5" right="0.5" top="1" bottom="0.5" header="0.3" footer="0.3"/>
      <pageSetup paperSize="5" scale="90" fitToHeight="0" orientation="portrait" useFirstPageNumber="1" r:id="rId1"/>
      <headerFooter>
        <oddFooter>&amp;L&amp;A&amp;C&amp;P/&amp;N</oddFooter>
      </headerFooter>
    </customSheetView>
    <customSheetView guid="{F633B7F0-050E-4545-9244-A7D77C091E2B}" showPageBreaks="1" showGridLines="0" fitToPage="1" topLeftCell="A17">
      <pageMargins left="0.5" right="0.5" top="1" bottom="0.5" header="0.3" footer="0.3"/>
      <pageSetup paperSize="5" scale="90" fitToHeight="0" orientation="portrait" useFirstPageNumber="1" r:id="rId2"/>
      <headerFooter>
        <oddFooter>&amp;L&amp;A&amp;C&amp;P/&amp;N</oddFooter>
      </headerFooter>
    </customSheetView>
  </customSheetViews>
  <mergeCells count="19">
    <mergeCell ref="C53:K53"/>
    <mergeCell ref="C44:K44"/>
    <mergeCell ref="C42:K42"/>
    <mergeCell ref="C55:K56"/>
    <mergeCell ref="E6:I6"/>
    <mergeCell ref="B23:K23"/>
    <mergeCell ref="A13:K13"/>
    <mergeCell ref="B15:J15"/>
    <mergeCell ref="C28:K28"/>
    <mergeCell ref="B17:K17"/>
    <mergeCell ref="C35:K35"/>
    <mergeCell ref="C37:K38"/>
    <mergeCell ref="C40:K40"/>
    <mergeCell ref="C30:K33"/>
    <mergeCell ref="C51:K51"/>
    <mergeCell ref="C46:K46"/>
    <mergeCell ref="C25:K26"/>
    <mergeCell ref="C48:K48"/>
    <mergeCell ref="C50:K50"/>
  </mergeCells>
  <phoneticPr fontId="8" type="noConversion"/>
  <pageMargins left="0.5" right="0.5" top="1" bottom="0.5" header="0.3" footer="0.3"/>
  <pageSetup paperSize="5" scale="92" fitToHeight="0" orientation="portrait" useFirstPageNumber="1" r:id="rId3"/>
  <headerFooter scaleWithDoc="0">
    <oddFooter>&amp;L&amp;A</oddFooter>
  </headerFooter>
  <ignoredErrors>
    <ignoredError sqref="A11"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131B-C8DA-488A-B83A-46785DADC478}">
  <sheetPr>
    <tabColor theme="8" tint="-0.249977111117893"/>
    <pageSetUpPr fitToPage="1"/>
  </sheetPr>
  <dimension ref="A1:P70"/>
  <sheetViews>
    <sheetView workbookViewId="0"/>
  </sheetViews>
  <sheetFormatPr defaultColWidth="9.140625" defaultRowHeight="12.75" x14ac:dyDescent="0.2"/>
  <cols>
    <col min="1" max="1" width="17.7109375" style="1097" customWidth="1"/>
    <col min="2" max="2" width="15.7109375" style="1097" customWidth="1"/>
    <col min="3" max="3" width="15.5703125" style="1097" customWidth="1"/>
    <col min="4" max="4" width="15.85546875" style="1097" customWidth="1"/>
    <col min="5" max="10" width="15.5703125" style="1097" customWidth="1"/>
    <col min="11" max="11" width="15.7109375" style="1097" customWidth="1"/>
    <col min="12" max="13" width="14.7109375" style="1097" customWidth="1"/>
    <col min="14" max="14" width="15.28515625" style="1097" bestFit="1" customWidth="1"/>
    <col min="15" max="15" width="10.85546875" style="1097" bestFit="1" customWidth="1"/>
    <col min="16" max="16" width="27.7109375" style="1097" bestFit="1" customWidth="1"/>
    <col min="17" max="16384" width="9.140625" style="1097"/>
  </cols>
  <sheetData>
    <row r="1" spans="1:16" ht="15" customHeight="1" x14ac:dyDescent="0.25">
      <c r="A1" s="922" t="s">
        <v>1</v>
      </c>
      <c r="B1" s="927"/>
      <c r="C1" s="927"/>
      <c r="D1" s="334"/>
      <c r="E1" s="335"/>
      <c r="F1" s="335"/>
      <c r="G1" s="334"/>
      <c r="H1" s="334"/>
      <c r="I1" s="334"/>
      <c r="J1" s="334"/>
      <c r="K1" s="335"/>
      <c r="L1" s="20"/>
      <c r="M1" s="20"/>
      <c r="N1" s="20"/>
      <c r="O1" s="20"/>
      <c r="P1" s="20"/>
    </row>
    <row r="2" spans="1:16" ht="15" customHeight="1" x14ac:dyDescent="0.25">
      <c r="A2" s="8"/>
      <c r="B2" s="338"/>
      <c r="C2" s="336"/>
      <c r="D2" s="336"/>
      <c r="E2" s="337"/>
      <c r="F2" s="337"/>
      <c r="G2" s="336"/>
      <c r="H2" s="336"/>
      <c r="I2" s="336"/>
      <c r="J2" s="336"/>
      <c r="K2" s="337"/>
      <c r="L2" s="20"/>
      <c r="M2" s="20"/>
      <c r="N2" s="20"/>
      <c r="O2" s="20"/>
      <c r="P2" s="20"/>
    </row>
    <row r="3" spans="1:16" ht="15" customHeight="1" x14ac:dyDescent="0.25">
      <c r="A3" s="8" t="s">
        <v>11</v>
      </c>
      <c r="B3" s="338"/>
      <c r="C3" s="336"/>
      <c r="D3" s="336"/>
      <c r="E3" s="337"/>
      <c r="F3" s="337"/>
      <c r="G3" s="337"/>
      <c r="H3" s="337"/>
      <c r="I3" s="1135"/>
      <c r="J3" s="1136"/>
      <c r="K3" s="1136"/>
      <c r="L3" s="393"/>
      <c r="M3" s="393"/>
      <c r="N3" s="393"/>
      <c r="O3" s="393"/>
      <c r="P3" s="394"/>
    </row>
    <row r="4" spans="1:16" ht="15" customHeight="1" x14ac:dyDescent="0.25">
      <c r="A4" s="4" t="s">
        <v>12</v>
      </c>
      <c r="B4" s="338"/>
      <c r="C4" s="336"/>
      <c r="D4" s="336"/>
      <c r="E4" s="337"/>
      <c r="F4" s="337"/>
      <c r="G4" s="338"/>
      <c r="H4" s="338"/>
      <c r="I4" s="373"/>
      <c r="J4" s="346"/>
      <c r="K4" s="337"/>
      <c r="L4" s="20"/>
      <c r="M4" s="20"/>
      <c r="N4" s="20"/>
      <c r="O4" s="20"/>
      <c r="P4" s="395"/>
    </row>
    <row r="5" spans="1:16" ht="15" customHeight="1" x14ac:dyDescent="0.25">
      <c r="A5" s="4"/>
      <c r="B5" s="338"/>
      <c r="C5" s="336"/>
      <c r="D5" s="336"/>
      <c r="E5" s="337"/>
      <c r="F5" s="337"/>
      <c r="G5" s="338"/>
      <c r="H5" s="338"/>
      <c r="I5" s="373"/>
      <c r="J5" s="346"/>
      <c r="K5" s="337"/>
      <c r="L5" s="20"/>
      <c r="M5" s="20"/>
      <c r="N5" s="20"/>
      <c r="O5" s="20"/>
      <c r="P5" s="395"/>
    </row>
    <row r="6" spans="1:16" ht="15" customHeight="1" x14ac:dyDescent="0.25">
      <c r="A6" s="4" t="s">
        <v>119</v>
      </c>
      <c r="B6" s="338"/>
      <c r="C6" s="399"/>
      <c r="D6" s="1252" t="str">
        <f>+'Title Page'!$D$19</f>
        <v xml:space="preserve"> </v>
      </c>
      <c r="E6" s="1252"/>
      <c r="F6" s="1252"/>
      <c r="G6" s="1252"/>
      <c r="H6" s="346"/>
      <c r="I6" s="373"/>
      <c r="J6" s="346"/>
      <c r="K6" s="494"/>
      <c r="L6" s="20"/>
      <c r="M6" s="20"/>
      <c r="N6" s="20"/>
      <c r="O6" s="20"/>
      <c r="P6" s="395"/>
    </row>
    <row r="7" spans="1:16" ht="15" customHeight="1" x14ac:dyDescent="0.25">
      <c r="A7" s="4" t="s">
        <v>118</v>
      </c>
      <c r="B7" s="338"/>
      <c r="C7" s="399"/>
      <c r="D7" s="1051" t="str">
        <f>+'Title Page'!$D$20</f>
        <v xml:space="preserve"> </v>
      </c>
      <c r="E7" s="1047"/>
      <c r="F7" s="1047"/>
      <c r="G7" s="1047"/>
      <c r="H7" s="336"/>
      <c r="I7" s="370"/>
      <c r="J7" s="336"/>
      <c r="K7" s="337"/>
      <c r="L7" s="20"/>
      <c r="M7" s="20"/>
      <c r="N7" s="20"/>
      <c r="O7" s="20"/>
      <c r="P7" s="395"/>
    </row>
    <row r="8" spans="1:16" ht="15" customHeight="1" x14ac:dyDescent="0.25">
      <c r="A8" s="4"/>
      <c r="B8" s="338"/>
      <c r="C8" s="341"/>
      <c r="D8" s="336"/>
      <c r="E8" s="337"/>
      <c r="F8" s="337"/>
      <c r="G8" s="337"/>
      <c r="H8" s="337"/>
      <c r="I8" s="372"/>
      <c r="J8" s="337"/>
      <c r="K8" s="337"/>
      <c r="L8" s="20"/>
      <c r="M8" s="20"/>
      <c r="N8" s="20"/>
      <c r="O8" s="20"/>
      <c r="P8" s="395"/>
    </row>
    <row r="9" spans="1:16" ht="15" customHeight="1" x14ac:dyDescent="0.25">
      <c r="A9" s="42" t="s">
        <v>807</v>
      </c>
      <c r="B9" s="338"/>
      <c r="C9" s="339"/>
      <c r="D9" s="339"/>
      <c r="E9" s="339"/>
      <c r="F9" s="339"/>
      <c r="G9" s="356"/>
      <c r="H9" s="122"/>
      <c r="I9" s="373"/>
      <c r="J9" s="346"/>
      <c r="K9" s="337"/>
      <c r="L9" s="20"/>
      <c r="M9" s="20"/>
      <c r="N9" s="20"/>
      <c r="O9" s="20"/>
      <c r="P9" s="395"/>
    </row>
    <row r="10" spans="1:16" ht="15" customHeight="1" x14ac:dyDescent="0.25">
      <c r="A10" s="88" t="s">
        <v>328</v>
      </c>
      <c r="B10" s="338"/>
      <c r="C10" s="336"/>
      <c r="D10" s="336"/>
      <c r="E10" s="337"/>
      <c r="F10" s="337"/>
      <c r="G10" s="337"/>
      <c r="H10" s="337"/>
      <c r="I10" s="372"/>
      <c r="J10" s="337"/>
      <c r="K10" s="337"/>
      <c r="L10" s="20"/>
      <c r="M10" s="20"/>
      <c r="N10" s="20"/>
      <c r="O10" s="20"/>
      <c r="P10" s="395"/>
    </row>
    <row r="11" spans="1:16" ht="15" customHeight="1" x14ac:dyDescent="0.25">
      <c r="A11" s="68" t="str">
        <f>+'Table of Contents - Part 1'!$A$11</f>
        <v>FISCAL YEAR ENDED JUNE 30, 2024</v>
      </c>
      <c r="B11" s="338"/>
      <c r="C11" s="338"/>
      <c r="D11" s="338"/>
      <c r="E11" s="338"/>
      <c r="F11" s="338"/>
      <c r="G11" s="458" t="str">
        <f>'Table of Contents - Part 1'!$E$16</f>
        <v>DUE DATE:  7/19/2024</v>
      </c>
      <c r="I11" s="962"/>
      <c r="J11" s="963"/>
      <c r="K11" s="963"/>
      <c r="L11" s="963"/>
      <c r="M11" s="134"/>
      <c r="N11" s="134"/>
      <c r="O11" s="134"/>
      <c r="P11" s="500"/>
    </row>
    <row r="12" spans="1:16" s="1102" customFormat="1" ht="15" customHeight="1" x14ac:dyDescent="0.25">
      <c r="A12" s="68"/>
      <c r="B12" s="338"/>
      <c r="C12" s="338"/>
      <c r="D12" s="338"/>
      <c r="E12" s="338"/>
      <c r="F12" s="338"/>
      <c r="H12" s="458"/>
      <c r="I12" s="346"/>
      <c r="J12" s="346"/>
      <c r="K12" s="346"/>
      <c r="L12" s="346"/>
      <c r="M12" s="20"/>
      <c r="N12" s="20"/>
      <c r="O12" s="20"/>
      <c r="P12" s="20"/>
    </row>
    <row r="13" spans="1:16" ht="15" customHeight="1" x14ac:dyDescent="0.25">
      <c r="A13" s="27"/>
      <c r="B13" s="1733" t="s">
        <v>979</v>
      </c>
      <c r="C13" s="1734"/>
      <c r="D13" s="1734"/>
      <c r="E13" s="1734"/>
      <c r="F13" s="1734"/>
      <c r="G13" s="1734"/>
      <c r="H13" s="1734"/>
      <c r="I13" s="1734"/>
      <c r="J13" s="1734"/>
      <c r="K13" s="1735"/>
      <c r="L13" s="58"/>
    </row>
    <row r="14" spans="1:16" ht="12.75" customHeight="1" x14ac:dyDescent="0.2">
      <c r="A14" s="994" t="s">
        <v>2</v>
      </c>
      <c r="B14" s="994" t="s">
        <v>65</v>
      </c>
      <c r="C14" s="994" t="s">
        <v>27</v>
      </c>
      <c r="D14" s="994" t="s">
        <v>66</v>
      </c>
      <c r="E14" s="994" t="s">
        <v>67</v>
      </c>
      <c r="F14" s="994" t="s">
        <v>68</v>
      </c>
      <c r="G14" s="994" t="s">
        <v>69</v>
      </c>
      <c r="H14" s="994" t="s">
        <v>70</v>
      </c>
      <c r="I14" s="994" t="s">
        <v>71</v>
      </c>
      <c r="J14" s="994" t="s">
        <v>72</v>
      </c>
      <c r="K14" s="994" t="s">
        <v>73</v>
      </c>
      <c r="L14" s="994" t="s">
        <v>204</v>
      </c>
      <c r="M14" s="994" t="s">
        <v>205</v>
      </c>
      <c r="N14" s="994" t="s">
        <v>206</v>
      </c>
      <c r="O14" s="994" t="s">
        <v>207</v>
      </c>
      <c r="P14" s="994" t="s">
        <v>247</v>
      </c>
    </row>
    <row r="15" spans="1:16" ht="12.75" customHeight="1" x14ac:dyDescent="0.25">
      <c r="A15" s="965"/>
      <c r="B15" s="1100"/>
      <c r="C15" s="1100"/>
      <c r="D15" s="1100"/>
      <c r="E15" s="1100"/>
      <c r="F15" s="1100"/>
      <c r="G15" s="1100"/>
      <c r="H15" s="1100"/>
      <c r="I15" s="1100"/>
      <c r="J15" s="1100"/>
      <c r="K15" s="1100"/>
      <c r="L15" s="965"/>
      <c r="M15" s="965"/>
      <c r="N15" s="1737" t="s">
        <v>592</v>
      </c>
      <c r="O15" s="1738"/>
      <c r="P15" s="965"/>
    </row>
    <row r="16" spans="1:16" ht="60" x14ac:dyDescent="0.25">
      <c r="A16" s="499" t="s">
        <v>978</v>
      </c>
      <c r="B16" s="499"/>
      <c r="C16" s="499"/>
      <c r="D16" s="499"/>
      <c r="E16" s="499"/>
      <c r="F16" s="499"/>
      <c r="G16" s="499"/>
      <c r="H16" s="499"/>
      <c r="I16" s="499"/>
      <c r="J16" s="499"/>
      <c r="K16" s="499"/>
      <c r="L16" s="964" t="s">
        <v>926</v>
      </c>
      <c r="M16" s="964" t="s">
        <v>927</v>
      </c>
      <c r="N16" s="185" t="s">
        <v>111</v>
      </c>
      <c r="O16" s="506" t="s">
        <v>593</v>
      </c>
      <c r="P16" s="499" t="s">
        <v>935</v>
      </c>
    </row>
    <row r="17" spans="1:16" ht="15" x14ac:dyDescent="0.25">
      <c r="A17" s="80"/>
      <c r="B17" s="82"/>
      <c r="C17" s="81"/>
      <c r="D17" s="81"/>
      <c r="E17" s="81"/>
      <c r="F17" s="81"/>
      <c r="G17" s="81"/>
      <c r="H17" s="81"/>
      <c r="I17" s="81"/>
      <c r="J17" s="81"/>
      <c r="K17" s="81"/>
      <c r="L17" s="84">
        <f>SUM(A17:K17)</f>
        <v>0</v>
      </c>
      <c r="M17" s="81"/>
      <c r="N17" s="503">
        <f>L17-M17</f>
        <v>0</v>
      </c>
      <c r="O17" s="501" t="str">
        <f>IF($M17=0,"N/A",N17/M17)</f>
        <v>N/A</v>
      </c>
      <c r="P17" s="505"/>
    </row>
    <row r="18" spans="1:16" ht="15" x14ac:dyDescent="0.25">
      <c r="A18" s="80"/>
      <c r="B18" s="82"/>
      <c r="C18" s="81"/>
      <c r="D18" s="81"/>
      <c r="E18" s="81"/>
      <c r="F18" s="81"/>
      <c r="G18" s="81"/>
      <c r="H18" s="81"/>
      <c r="I18" s="81"/>
      <c r="J18" s="81"/>
      <c r="K18" s="81"/>
      <c r="L18" s="84">
        <f t="shared" ref="L18:L34" si="0">SUM(A18:K18)</f>
        <v>0</v>
      </c>
      <c r="M18" s="81"/>
      <c r="N18" s="503">
        <f t="shared" ref="N18:N34" si="1">L18-M18</f>
        <v>0</v>
      </c>
      <c r="O18" s="501" t="str">
        <f>IF($M18=0,"N/A",N18/M18)</f>
        <v>N/A</v>
      </c>
      <c r="P18" s="505"/>
    </row>
    <row r="19" spans="1:16" ht="15" x14ac:dyDescent="0.25">
      <c r="A19" s="80"/>
      <c r="B19" s="82"/>
      <c r="C19" s="81"/>
      <c r="D19" s="81"/>
      <c r="E19" s="81"/>
      <c r="F19" s="81"/>
      <c r="G19" s="81"/>
      <c r="H19" s="81"/>
      <c r="I19" s="81"/>
      <c r="J19" s="81"/>
      <c r="K19" s="81"/>
      <c r="L19" s="84">
        <f t="shared" si="0"/>
        <v>0</v>
      </c>
      <c r="M19" s="81"/>
      <c r="N19" s="503">
        <f t="shared" si="1"/>
        <v>0</v>
      </c>
      <c r="O19" s="501" t="str">
        <f t="shared" ref="O19:O35" si="2">IF($M19=0,"N/A",N19/M19)</f>
        <v>N/A</v>
      </c>
      <c r="P19" s="505"/>
    </row>
    <row r="20" spans="1:16" ht="15" x14ac:dyDescent="0.25">
      <c r="A20" s="80"/>
      <c r="B20" s="82"/>
      <c r="C20" s="81"/>
      <c r="D20" s="81"/>
      <c r="E20" s="81"/>
      <c r="F20" s="81"/>
      <c r="G20" s="81"/>
      <c r="H20" s="81"/>
      <c r="I20" s="81"/>
      <c r="J20" s="81"/>
      <c r="K20" s="81"/>
      <c r="L20" s="84">
        <f t="shared" si="0"/>
        <v>0</v>
      </c>
      <c r="M20" s="81"/>
      <c r="N20" s="503">
        <f t="shared" si="1"/>
        <v>0</v>
      </c>
      <c r="O20" s="501" t="str">
        <f t="shared" si="2"/>
        <v>N/A</v>
      </c>
      <c r="P20" s="505"/>
    </row>
    <row r="21" spans="1:16" ht="15" x14ac:dyDescent="0.25">
      <c r="A21" s="80"/>
      <c r="B21" s="82"/>
      <c r="C21" s="81"/>
      <c r="D21" s="81"/>
      <c r="E21" s="81"/>
      <c r="F21" s="81"/>
      <c r="G21" s="81"/>
      <c r="H21" s="81"/>
      <c r="I21" s="81"/>
      <c r="J21" s="81"/>
      <c r="K21" s="81"/>
      <c r="L21" s="84">
        <f t="shared" si="0"/>
        <v>0</v>
      </c>
      <c r="M21" s="81"/>
      <c r="N21" s="503">
        <f t="shared" si="1"/>
        <v>0</v>
      </c>
      <c r="O21" s="501" t="str">
        <f t="shared" si="2"/>
        <v>N/A</v>
      </c>
      <c r="P21" s="505"/>
    </row>
    <row r="22" spans="1:16" ht="15" x14ac:dyDescent="0.25">
      <c r="A22" s="80"/>
      <c r="B22" s="82"/>
      <c r="C22" s="81"/>
      <c r="D22" s="81"/>
      <c r="E22" s="81"/>
      <c r="F22" s="81"/>
      <c r="G22" s="81"/>
      <c r="H22" s="81"/>
      <c r="I22" s="81"/>
      <c r="J22" s="81"/>
      <c r="K22" s="81"/>
      <c r="L22" s="84">
        <f t="shared" si="0"/>
        <v>0</v>
      </c>
      <c r="M22" s="81"/>
      <c r="N22" s="503">
        <f t="shared" si="1"/>
        <v>0</v>
      </c>
      <c r="O22" s="501" t="str">
        <f t="shared" si="2"/>
        <v>N/A</v>
      </c>
      <c r="P22" s="505"/>
    </row>
    <row r="23" spans="1:16" ht="15" x14ac:dyDescent="0.25">
      <c r="A23" s="80"/>
      <c r="B23" s="82"/>
      <c r="C23" s="81"/>
      <c r="D23" s="81"/>
      <c r="E23" s="81"/>
      <c r="F23" s="81"/>
      <c r="G23" s="81"/>
      <c r="H23" s="81"/>
      <c r="I23" s="81"/>
      <c r="J23" s="81"/>
      <c r="K23" s="81"/>
      <c r="L23" s="84">
        <f t="shared" si="0"/>
        <v>0</v>
      </c>
      <c r="M23" s="81"/>
      <c r="N23" s="503">
        <f t="shared" si="1"/>
        <v>0</v>
      </c>
      <c r="O23" s="501" t="str">
        <f t="shared" si="2"/>
        <v>N/A</v>
      </c>
      <c r="P23" s="505"/>
    </row>
    <row r="24" spans="1:16" ht="15" x14ac:dyDescent="0.25">
      <c r="A24" s="80"/>
      <c r="B24" s="82"/>
      <c r="C24" s="81"/>
      <c r="D24" s="81"/>
      <c r="E24" s="81"/>
      <c r="F24" s="81"/>
      <c r="G24" s="81"/>
      <c r="H24" s="81"/>
      <c r="I24" s="81"/>
      <c r="J24" s="81"/>
      <c r="K24" s="81"/>
      <c r="L24" s="84">
        <f t="shared" si="0"/>
        <v>0</v>
      </c>
      <c r="M24" s="81"/>
      <c r="N24" s="503">
        <f t="shared" si="1"/>
        <v>0</v>
      </c>
      <c r="O24" s="501" t="str">
        <f t="shared" si="2"/>
        <v>N/A</v>
      </c>
      <c r="P24" s="505"/>
    </row>
    <row r="25" spans="1:16" ht="15" x14ac:dyDescent="0.25">
      <c r="A25" s="80"/>
      <c r="B25" s="82"/>
      <c r="C25" s="81"/>
      <c r="D25" s="81"/>
      <c r="E25" s="81"/>
      <c r="F25" s="81"/>
      <c r="G25" s="81"/>
      <c r="H25" s="81"/>
      <c r="I25" s="81"/>
      <c r="J25" s="81"/>
      <c r="K25" s="81"/>
      <c r="L25" s="84">
        <f t="shared" si="0"/>
        <v>0</v>
      </c>
      <c r="M25" s="81"/>
      <c r="N25" s="503">
        <f t="shared" si="1"/>
        <v>0</v>
      </c>
      <c r="O25" s="501" t="str">
        <f t="shared" si="2"/>
        <v>N/A</v>
      </c>
      <c r="P25" s="505"/>
    </row>
    <row r="26" spans="1:16" ht="15" x14ac:dyDescent="0.25">
      <c r="A26" s="80"/>
      <c r="B26" s="82"/>
      <c r="C26" s="81"/>
      <c r="D26" s="81"/>
      <c r="E26" s="81"/>
      <c r="F26" s="81"/>
      <c r="G26" s="81"/>
      <c r="H26" s="81"/>
      <c r="I26" s="81"/>
      <c r="J26" s="81"/>
      <c r="K26" s="81"/>
      <c r="L26" s="84">
        <f t="shared" si="0"/>
        <v>0</v>
      </c>
      <c r="M26" s="81"/>
      <c r="N26" s="503">
        <f t="shared" si="1"/>
        <v>0</v>
      </c>
      <c r="O26" s="501" t="str">
        <f t="shared" si="2"/>
        <v>N/A</v>
      </c>
      <c r="P26" s="505"/>
    </row>
    <row r="27" spans="1:16" ht="15" x14ac:dyDescent="0.25">
      <c r="A27" s="80"/>
      <c r="B27" s="82"/>
      <c r="C27" s="81"/>
      <c r="D27" s="81"/>
      <c r="E27" s="81"/>
      <c r="F27" s="81"/>
      <c r="G27" s="81"/>
      <c r="H27" s="81"/>
      <c r="I27" s="81"/>
      <c r="J27" s="81"/>
      <c r="K27" s="81"/>
      <c r="L27" s="84">
        <f t="shared" si="0"/>
        <v>0</v>
      </c>
      <c r="M27" s="81"/>
      <c r="N27" s="503">
        <f t="shared" si="1"/>
        <v>0</v>
      </c>
      <c r="O27" s="501" t="str">
        <f>IF($M27=0,"N/A",N27/M27)</f>
        <v>N/A</v>
      </c>
      <c r="P27" s="505"/>
    </row>
    <row r="28" spans="1:16" ht="15" x14ac:dyDescent="0.25">
      <c r="A28" s="80"/>
      <c r="B28" s="82"/>
      <c r="C28" s="81"/>
      <c r="D28" s="81"/>
      <c r="E28" s="81"/>
      <c r="F28" s="81"/>
      <c r="G28" s="81"/>
      <c r="H28" s="81"/>
      <c r="I28" s="81"/>
      <c r="J28" s="81"/>
      <c r="K28" s="81"/>
      <c r="L28" s="84">
        <f t="shared" si="0"/>
        <v>0</v>
      </c>
      <c r="M28" s="81"/>
      <c r="N28" s="503">
        <f t="shared" si="1"/>
        <v>0</v>
      </c>
      <c r="O28" s="501" t="str">
        <f t="shared" si="2"/>
        <v>N/A</v>
      </c>
      <c r="P28" s="505"/>
    </row>
    <row r="29" spans="1:16" ht="15" x14ac:dyDescent="0.25">
      <c r="A29" s="80"/>
      <c r="B29" s="82"/>
      <c r="C29" s="81"/>
      <c r="D29" s="81"/>
      <c r="E29" s="81"/>
      <c r="F29" s="81"/>
      <c r="G29" s="81"/>
      <c r="H29" s="81"/>
      <c r="I29" s="81"/>
      <c r="J29" s="81"/>
      <c r="K29" s="81"/>
      <c r="L29" s="84">
        <f t="shared" si="0"/>
        <v>0</v>
      </c>
      <c r="M29" s="81"/>
      <c r="N29" s="503">
        <f t="shared" si="1"/>
        <v>0</v>
      </c>
      <c r="O29" s="501" t="str">
        <f t="shared" si="2"/>
        <v>N/A</v>
      </c>
      <c r="P29" s="505"/>
    </row>
    <row r="30" spans="1:16" ht="15" x14ac:dyDescent="0.25">
      <c r="A30" s="80"/>
      <c r="B30" s="82"/>
      <c r="C30" s="81"/>
      <c r="D30" s="81"/>
      <c r="E30" s="81"/>
      <c r="F30" s="81"/>
      <c r="G30" s="81"/>
      <c r="H30" s="81"/>
      <c r="I30" s="81"/>
      <c r="J30" s="81"/>
      <c r="K30" s="81"/>
      <c r="L30" s="84">
        <f t="shared" si="0"/>
        <v>0</v>
      </c>
      <c r="M30" s="81"/>
      <c r="N30" s="503">
        <f t="shared" si="1"/>
        <v>0</v>
      </c>
      <c r="O30" s="501" t="str">
        <f t="shared" si="2"/>
        <v>N/A</v>
      </c>
      <c r="P30" s="505"/>
    </row>
    <row r="31" spans="1:16" ht="15" x14ac:dyDescent="0.25">
      <c r="A31" s="80"/>
      <c r="B31" s="82"/>
      <c r="C31" s="81"/>
      <c r="D31" s="81"/>
      <c r="E31" s="81"/>
      <c r="F31" s="81"/>
      <c r="G31" s="81"/>
      <c r="H31" s="81"/>
      <c r="I31" s="81"/>
      <c r="J31" s="81"/>
      <c r="K31" s="81"/>
      <c r="L31" s="84">
        <f t="shared" si="0"/>
        <v>0</v>
      </c>
      <c r="M31" s="81"/>
      <c r="N31" s="503">
        <f t="shared" si="1"/>
        <v>0</v>
      </c>
      <c r="O31" s="501" t="str">
        <f t="shared" si="2"/>
        <v>N/A</v>
      </c>
      <c r="P31" s="505"/>
    </row>
    <row r="32" spans="1:16" ht="15" x14ac:dyDescent="0.25">
      <c r="A32" s="80"/>
      <c r="B32" s="82"/>
      <c r="C32" s="81"/>
      <c r="D32" s="81"/>
      <c r="E32" s="81"/>
      <c r="F32" s="81"/>
      <c r="G32" s="81"/>
      <c r="H32" s="81"/>
      <c r="I32" s="81"/>
      <c r="J32" s="81"/>
      <c r="K32" s="81"/>
      <c r="L32" s="84">
        <f t="shared" si="0"/>
        <v>0</v>
      </c>
      <c r="M32" s="81"/>
      <c r="N32" s="503">
        <f t="shared" si="1"/>
        <v>0</v>
      </c>
      <c r="O32" s="501" t="str">
        <f t="shared" si="2"/>
        <v>N/A</v>
      </c>
      <c r="P32" s="505"/>
    </row>
    <row r="33" spans="1:16" ht="15" x14ac:dyDescent="0.25">
      <c r="A33" s="80"/>
      <c r="B33" s="82"/>
      <c r="C33" s="81"/>
      <c r="D33" s="81"/>
      <c r="E33" s="81"/>
      <c r="F33" s="81"/>
      <c r="G33" s="81"/>
      <c r="H33" s="81"/>
      <c r="I33" s="81"/>
      <c r="J33" s="81"/>
      <c r="K33" s="81"/>
      <c r="L33" s="84">
        <f t="shared" si="0"/>
        <v>0</v>
      </c>
      <c r="M33" s="81"/>
      <c r="N33" s="503">
        <f t="shared" si="1"/>
        <v>0</v>
      </c>
      <c r="O33" s="501" t="str">
        <f t="shared" si="2"/>
        <v>N/A</v>
      </c>
      <c r="P33" s="505"/>
    </row>
    <row r="34" spans="1:16" ht="15" x14ac:dyDescent="0.25">
      <c r="A34" s="80"/>
      <c r="B34" s="82"/>
      <c r="C34" s="81"/>
      <c r="D34" s="81"/>
      <c r="E34" s="81"/>
      <c r="F34" s="81"/>
      <c r="G34" s="81"/>
      <c r="H34" s="81"/>
      <c r="I34" s="81"/>
      <c r="J34" s="81"/>
      <c r="K34" s="81"/>
      <c r="L34" s="84">
        <f t="shared" si="0"/>
        <v>0</v>
      </c>
      <c r="M34" s="81"/>
      <c r="N34" s="503">
        <f t="shared" si="1"/>
        <v>0</v>
      </c>
      <c r="O34" s="501" t="str">
        <f t="shared" si="2"/>
        <v>N/A</v>
      </c>
      <c r="P34" s="505"/>
    </row>
    <row r="35" spans="1:16" ht="15" customHeight="1" x14ac:dyDescent="0.25">
      <c r="A35" s="498" t="s">
        <v>64</v>
      </c>
      <c r="B35" s="79">
        <f t="shared" ref="B35:K35" si="3">SUM(B17:B34)</f>
        <v>0</v>
      </c>
      <c r="C35" s="79">
        <f t="shared" si="3"/>
        <v>0</v>
      </c>
      <c r="D35" s="79">
        <f t="shared" si="3"/>
        <v>0</v>
      </c>
      <c r="E35" s="79">
        <f t="shared" si="3"/>
        <v>0</v>
      </c>
      <c r="F35" s="79">
        <f t="shared" si="3"/>
        <v>0</v>
      </c>
      <c r="G35" s="79">
        <f t="shared" si="3"/>
        <v>0</v>
      </c>
      <c r="H35" s="79">
        <f t="shared" si="3"/>
        <v>0</v>
      </c>
      <c r="I35" s="79">
        <f t="shared" si="3"/>
        <v>0</v>
      </c>
      <c r="J35" s="79">
        <f t="shared" si="3"/>
        <v>0</v>
      </c>
      <c r="K35" s="79">
        <f t="shared" si="3"/>
        <v>0</v>
      </c>
      <c r="L35" s="79">
        <f>SUM(L17:L34)</f>
        <v>0</v>
      </c>
      <c r="M35" s="79">
        <f>SUM(M17:M34)</f>
        <v>0</v>
      </c>
      <c r="N35" s="79">
        <f>SUM(N17:N34)</f>
        <v>0</v>
      </c>
      <c r="O35" s="501" t="str">
        <f t="shared" si="2"/>
        <v>N/A</v>
      </c>
      <c r="P35" s="502"/>
    </row>
    <row r="36" spans="1:16" s="20" customFormat="1" ht="15" customHeight="1" x14ac:dyDescent="0.25">
      <c r="A36" s="27"/>
      <c r="B36" s="216"/>
      <c r="C36" s="27"/>
      <c r="D36" s="27"/>
      <c r="E36" s="27"/>
      <c r="F36" s="217"/>
      <c r="G36" s="139"/>
      <c r="H36" s="139"/>
      <c r="I36" s="139"/>
      <c r="J36" s="139"/>
      <c r="K36" s="139"/>
    </row>
    <row r="37" spans="1:16" s="20" customFormat="1" ht="15" customHeight="1" x14ac:dyDescent="0.25">
      <c r="A37" s="490" t="s">
        <v>853</v>
      </c>
      <c r="B37" s="216"/>
      <c r="C37" s="27"/>
      <c r="D37" s="27"/>
      <c r="E37" s="27"/>
      <c r="F37" s="217"/>
      <c r="G37" s="139"/>
      <c r="H37" s="139"/>
      <c r="I37" s="139"/>
      <c r="J37" s="139"/>
      <c r="K37" s="139"/>
    </row>
    <row r="38" spans="1:16" s="20" customFormat="1" ht="15" customHeight="1" x14ac:dyDescent="0.2">
      <c r="A38" s="993" t="s">
        <v>885</v>
      </c>
      <c r="B38" s="1088"/>
      <c r="C38" s="1088"/>
      <c r="D38" s="1088"/>
      <c r="E38" s="1088"/>
      <c r="F38" s="1088"/>
      <c r="G38" s="1088"/>
      <c r="H38" s="1088"/>
      <c r="I38" s="1088"/>
      <c r="J38" s="1088"/>
      <c r="K38" s="1088"/>
    </row>
    <row r="39" spans="1:16" s="20" customFormat="1" ht="15" customHeight="1" x14ac:dyDescent="0.2">
      <c r="A39" s="993" t="s">
        <v>166</v>
      </c>
      <c r="B39" s="1088"/>
      <c r="C39" s="1088"/>
      <c r="D39" s="1088"/>
      <c r="E39" s="1088"/>
      <c r="F39" s="1088"/>
      <c r="G39" s="1088"/>
      <c r="H39" s="1088"/>
      <c r="I39" s="1088"/>
      <c r="J39" s="1088"/>
      <c r="K39" s="1088"/>
    </row>
    <row r="40" spans="1:16" s="20" customFormat="1" ht="15" customHeight="1" x14ac:dyDescent="0.25">
      <c r="A40" s="27"/>
      <c r="B40" s="216"/>
      <c r="C40" s="27"/>
      <c r="D40" s="27"/>
      <c r="E40" s="27"/>
      <c r="F40" s="217"/>
      <c r="G40" s="139"/>
      <c r="H40" s="139"/>
      <c r="I40" s="139"/>
      <c r="J40" s="139"/>
      <c r="K40" s="139"/>
    </row>
    <row r="41" spans="1:16" ht="15" customHeight="1" x14ac:dyDescent="0.2">
      <c r="A41" s="1739"/>
      <c r="B41" s="1739"/>
      <c r="C41" s="49"/>
      <c r="D41" s="1740"/>
      <c r="E41" s="1740"/>
      <c r="G41" s="1741"/>
      <c r="H41" s="1741"/>
      <c r="J41" s="417"/>
    </row>
    <row r="42" spans="1:16" ht="15" customHeight="1" x14ac:dyDescent="0.2">
      <c r="A42" s="1713" t="s">
        <v>162</v>
      </c>
      <c r="B42" s="1713"/>
      <c r="C42" s="145"/>
      <c r="D42" s="50" t="s">
        <v>192</v>
      </c>
      <c r="E42" s="146"/>
      <c r="G42" s="123" t="s">
        <v>142</v>
      </c>
      <c r="J42" s="1096" t="s">
        <v>148</v>
      </c>
    </row>
    <row r="43" spans="1:16" ht="14.25" x14ac:dyDescent="0.2">
      <c r="A43" s="144"/>
      <c r="B43" s="137"/>
      <c r="C43" s="147"/>
      <c r="D43" s="148"/>
      <c r="E43" s="148"/>
      <c r="F43" s="137"/>
      <c r="G43" s="137"/>
      <c r="H43" s="137"/>
      <c r="I43" s="137"/>
      <c r="J43" s="137"/>
      <c r="K43" s="51"/>
    </row>
    <row r="44" spans="1:16" x14ac:dyDescent="0.2">
      <c r="A44" s="1736" t="s">
        <v>1010</v>
      </c>
      <c r="B44" s="1736"/>
      <c r="C44" s="1736"/>
      <c r="D44" s="1736"/>
    </row>
    <row r="45" spans="1:16" s="1134" customFormat="1" x14ac:dyDescent="0.2">
      <c r="A45" s="1736"/>
      <c r="B45" s="1736"/>
      <c r="C45" s="1736"/>
      <c r="D45" s="1736"/>
    </row>
    <row r="46" spans="1:16" x14ac:dyDescent="0.2">
      <c r="A46" s="1140" t="s">
        <v>1011</v>
      </c>
      <c r="B46" s="1140"/>
      <c r="C46" s="1141"/>
    </row>
    <row r="47" spans="1:16" x14ac:dyDescent="0.2">
      <c r="A47" s="1098" t="s">
        <v>951</v>
      </c>
      <c r="B47" s="1098"/>
    </row>
    <row r="48" spans="1:16" x14ac:dyDescent="0.2">
      <c r="A48" s="1140" t="s">
        <v>1012</v>
      </c>
      <c r="B48" s="1140"/>
      <c r="C48" s="1141"/>
    </row>
    <row r="49" spans="1:3" x14ac:dyDescent="0.2">
      <c r="A49" s="1140" t="s">
        <v>1013</v>
      </c>
      <c r="B49" s="1140"/>
      <c r="C49" s="1141"/>
    </row>
    <row r="50" spans="1:3" x14ac:dyDescent="0.2">
      <c r="A50" s="1140" t="s">
        <v>1014</v>
      </c>
      <c r="B50" s="1140"/>
      <c r="C50" s="1141"/>
    </row>
    <row r="51" spans="1:3" x14ac:dyDescent="0.2">
      <c r="A51" s="1140" t="s">
        <v>1015</v>
      </c>
      <c r="B51" s="1140"/>
      <c r="C51" s="1141"/>
    </row>
    <row r="52" spans="1:3" x14ac:dyDescent="0.2">
      <c r="A52" s="1140" t="s">
        <v>1016</v>
      </c>
      <c r="B52" s="1140"/>
      <c r="C52" s="1141"/>
    </row>
    <row r="53" spans="1:3" x14ac:dyDescent="0.2">
      <c r="A53" s="1140" t="s">
        <v>1017</v>
      </c>
      <c r="B53" s="1140"/>
      <c r="C53" s="1141"/>
    </row>
    <row r="54" spans="1:3" x14ac:dyDescent="0.2">
      <c r="A54" s="1098" t="s">
        <v>952</v>
      </c>
      <c r="B54" s="1098"/>
    </row>
    <row r="55" spans="1:3" x14ac:dyDescent="0.2">
      <c r="A55" s="1098" t="s">
        <v>953</v>
      </c>
      <c r="B55" s="1098"/>
    </row>
    <row r="56" spans="1:3" x14ac:dyDescent="0.2">
      <c r="A56" s="1140" t="s">
        <v>1018</v>
      </c>
      <c r="B56" s="1140"/>
      <c r="C56" s="1141"/>
    </row>
    <row r="57" spans="1:3" x14ac:dyDescent="0.2">
      <c r="A57" s="1140" t="s">
        <v>1019</v>
      </c>
      <c r="B57" s="1140"/>
      <c r="C57" s="1141"/>
    </row>
    <row r="58" spans="1:3" x14ac:dyDescent="0.2">
      <c r="A58" s="1098" t="s">
        <v>954</v>
      </c>
      <c r="B58" s="1098"/>
    </row>
    <row r="59" spans="1:3" x14ac:dyDescent="0.2">
      <c r="A59" s="1098" t="s">
        <v>955</v>
      </c>
      <c r="B59" s="1098"/>
    </row>
    <row r="60" spans="1:3" x14ac:dyDescent="0.2">
      <c r="A60" s="1098" t="s">
        <v>956</v>
      </c>
      <c r="B60" s="1098"/>
    </row>
    <row r="61" spans="1:3" x14ac:dyDescent="0.2">
      <c r="A61" s="1140" t="s">
        <v>1020</v>
      </c>
      <c r="B61" s="1140"/>
      <c r="C61" s="1141"/>
    </row>
    <row r="62" spans="1:3" x14ac:dyDescent="0.2">
      <c r="A62" s="1098" t="s">
        <v>957</v>
      </c>
      <c r="B62" s="1098"/>
    </row>
    <row r="63" spans="1:3" x14ac:dyDescent="0.2">
      <c r="A63" s="1098" t="s">
        <v>962</v>
      </c>
      <c r="B63" s="1098"/>
    </row>
    <row r="64" spans="1:3" x14ac:dyDescent="0.2">
      <c r="A64" s="1098" t="s">
        <v>963</v>
      </c>
      <c r="B64" s="1098"/>
    </row>
    <row r="65" spans="1:3" x14ac:dyDescent="0.2">
      <c r="A65" s="1138" t="s">
        <v>958</v>
      </c>
      <c r="B65" s="1138"/>
    </row>
    <row r="66" spans="1:3" x14ac:dyDescent="0.2">
      <c r="A66" s="1140" t="s">
        <v>959</v>
      </c>
      <c r="B66" s="1140"/>
      <c r="C66" s="1141"/>
    </row>
    <row r="67" spans="1:3" x14ac:dyDescent="0.2">
      <c r="A67" s="1098" t="s">
        <v>960</v>
      </c>
      <c r="B67" s="1098"/>
    </row>
    <row r="68" spans="1:3" x14ac:dyDescent="0.2">
      <c r="A68" s="1140" t="s">
        <v>961</v>
      </c>
      <c r="B68" s="1140"/>
      <c r="C68" s="1141"/>
    </row>
    <row r="69" spans="1:3" x14ac:dyDescent="0.2">
      <c r="A69" s="1098" t="s">
        <v>964</v>
      </c>
      <c r="B69" s="1098"/>
    </row>
    <row r="70" spans="1:3" x14ac:dyDescent="0.2">
      <c r="A70" s="1098" t="s">
        <v>965</v>
      </c>
      <c r="B70" s="1098"/>
    </row>
  </sheetData>
  <mergeCells count="7">
    <mergeCell ref="B13:K13"/>
    <mergeCell ref="A44:D45"/>
    <mergeCell ref="A42:B42"/>
    <mergeCell ref="N15:O15"/>
    <mergeCell ref="A41:B41"/>
    <mergeCell ref="D41:E41"/>
    <mergeCell ref="G41:H41"/>
  </mergeCells>
  <conditionalFormatting sqref="P17:P34">
    <cfRule type="expression" dxfId="13" priority="1">
      <formula>AND($L17=0,$M17&gt;0)</formula>
    </cfRule>
    <cfRule type="expression" dxfId="12" priority="2">
      <formula>AND($M17=0,$L17&gt;0)</formula>
    </cfRule>
    <cfRule type="expression" dxfId="11" priority="3">
      <formula>AND($N17&lt;=-50000,$O17&lt;=-15%)</formula>
    </cfRule>
    <cfRule type="expression" dxfId="10" priority="4">
      <formula>AND($N17&gt;=50000,$O17&lt;=-15%)</formula>
    </cfRule>
    <cfRule type="expression" dxfId="9" priority="5">
      <formula>AND($N17&lt;=-50000,$O17&gt;=15%)</formula>
    </cfRule>
    <cfRule type="expression" dxfId="8" priority="6">
      <formula>AND($N17&gt;=50000,$O17&gt;=15%)</formula>
    </cfRule>
  </conditionalFormatting>
  <dataValidations count="1">
    <dataValidation type="list" allowBlank="1" showInputMessage="1" showErrorMessage="1" sqref="B16:K16" xr:uid="{608E2D81-016C-4DD2-BCBC-642562033392}">
      <formula1>$A$46:$A$70</formula1>
    </dataValidation>
  </dataValidations>
  <pageMargins left="1" right="0.5" top="0.5" bottom="0.5" header="0.3" footer="0.3"/>
  <pageSetup paperSize="5" scale="63" fitToHeight="0" orientation="landscape" useFirstPageNumber="1" r:id="rId1"/>
  <headerFooter scaleWithDoc="0">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M4030"/>
  <sheetViews>
    <sheetView topLeftCell="A30" workbookViewId="0">
      <selection activeCell="C48" sqref="C48"/>
    </sheetView>
  </sheetViews>
  <sheetFormatPr defaultColWidth="9.140625" defaultRowHeight="12.75" x14ac:dyDescent="0.2"/>
  <cols>
    <col min="1" max="1" width="4.140625" style="21" customWidth="1"/>
    <col min="2" max="2" width="3.5703125" style="21" customWidth="1"/>
    <col min="3" max="3" width="22.7109375" style="880" customWidth="1"/>
    <col min="4" max="4" width="14" style="21" customWidth="1"/>
    <col min="5" max="5" width="22" style="21" customWidth="1"/>
    <col min="6" max="16384" width="9.140625" style="21"/>
  </cols>
  <sheetData>
    <row r="1" spans="1:13" s="5" customFormat="1" ht="15" customHeight="1" x14ac:dyDescent="0.25">
      <c r="A1" s="1321" t="s">
        <v>1</v>
      </c>
      <c r="B1" s="1321"/>
      <c r="C1" s="1321"/>
    </row>
    <row r="2" spans="1:13" s="8" customFormat="1" ht="15" customHeight="1" x14ac:dyDescent="0.25"/>
    <row r="3" spans="1:13" s="8" customFormat="1" ht="15" customHeight="1" x14ac:dyDescent="0.25">
      <c r="A3" s="8" t="s">
        <v>11</v>
      </c>
    </row>
    <row r="4" spans="1:13" s="8" customFormat="1" ht="15" customHeight="1" x14ac:dyDescent="0.25">
      <c r="A4" s="9" t="s">
        <v>12</v>
      </c>
      <c r="B4" s="9"/>
      <c r="C4" s="9"/>
      <c r="D4" s="9"/>
      <c r="E4" s="9"/>
      <c r="F4" s="9"/>
      <c r="G4" s="9"/>
      <c r="H4" s="9"/>
    </row>
    <row r="5" spans="1:13" s="8" customFormat="1" ht="15" customHeight="1" x14ac:dyDescent="0.25"/>
    <row r="6" spans="1:13" s="8" customFormat="1" ht="15" customHeight="1" x14ac:dyDescent="0.25">
      <c r="A6" s="4" t="s">
        <v>119</v>
      </c>
      <c r="D6" s="860" t="str">
        <f>+'Title Page'!$D$19</f>
        <v xml:space="preserve"> </v>
      </c>
      <c r="E6" s="9"/>
      <c r="F6" s="9"/>
      <c r="G6" s="4"/>
    </row>
    <row r="7" spans="1:13" s="8" customFormat="1" ht="15" customHeight="1" x14ac:dyDescent="0.25">
      <c r="A7" s="4" t="s">
        <v>118</v>
      </c>
      <c r="D7" s="1051" t="str">
        <f>+'Title Page'!$D$20</f>
        <v xml:space="preserve"> </v>
      </c>
      <c r="E7" s="9"/>
      <c r="F7" s="882"/>
      <c r="G7" s="4"/>
    </row>
    <row r="8" spans="1:13" s="8" customFormat="1" ht="15" customHeight="1" x14ac:dyDescent="0.25">
      <c r="A8" s="4"/>
      <c r="B8" s="42"/>
      <c r="C8" s="42"/>
      <c r="D8" s="44"/>
      <c r="F8" s="4"/>
      <c r="G8" s="4"/>
    </row>
    <row r="9" spans="1:13" s="8" customFormat="1" ht="15" customHeight="1" x14ac:dyDescent="0.25">
      <c r="A9" s="878" t="s">
        <v>807</v>
      </c>
      <c r="F9" s="4"/>
      <c r="G9" s="4"/>
    </row>
    <row r="10" spans="1:13" s="8" customFormat="1" ht="15" customHeight="1" x14ac:dyDescent="0.25">
      <c r="A10" s="8" t="s">
        <v>1001</v>
      </c>
    </row>
    <row r="11" spans="1:13" s="8" customFormat="1" ht="15" customHeight="1" x14ac:dyDescent="0.25">
      <c r="A11" s="9" t="s">
        <v>1139</v>
      </c>
      <c r="B11" s="9"/>
      <c r="C11" s="9"/>
      <c r="D11" s="9"/>
      <c r="E11" s="9"/>
      <c r="F11" s="9"/>
      <c r="G11" s="9"/>
      <c r="H11" s="9"/>
    </row>
    <row r="12" spans="1:13" s="8" customFormat="1" ht="15" customHeight="1" x14ac:dyDescent="0.25">
      <c r="A12" s="4"/>
      <c r="B12" s="4"/>
      <c r="C12" s="4"/>
      <c r="D12" s="885"/>
      <c r="E12" s="4"/>
      <c r="F12" s="4"/>
      <c r="G12" s="4"/>
    </row>
    <row r="13" spans="1:13" s="5" customFormat="1" ht="13.5" customHeight="1" x14ac:dyDescent="0.2">
      <c r="A13" s="18" t="s">
        <v>165</v>
      </c>
      <c r="D13" s="920"/>
    </row>
    <row r="14" spans="1:13" s="877" customFormat="1" ht="13.5" customHeight="1" x14ac:dyDescent="0.2">
      <c r="A14" s="876"/>
      <c r="B14" s="877" t="s">
        <v>106</v>
      </c>
      <c r="C14" s="880"/>
    </row>
    <row r="15" spans="1:13" s="880" customFormat="1" ht="13.5" customHeight="1" x14ac:dyDescent="0.2">
      <c r="A15" s="879"/>
      <c r="B15" s="58"/>
      <c r="C15" s="58"/>
      <c r="G15" s="58"/>
      <c r="H15" s="885"/>
      <c r="I15" s="885"/>
      <c r="J15" s="885"/>
      <c r="K15" s="885"/>
      <c r="L15" s="885"/>
      <c r="M15" s="885"/>
    </row>
    <row r="16" spans="1:13" s="880" customFormat="1" ht="13.5" customHeight="1" x14ac:dyDescent="0.2">
      <c r="A16" s="1322" t="s">
        <v>1124</v>
      </c>
      <c r="B16" s="1322"/>
      <c r="C16" s="1322"/>
      <c r="D16" s="1322"/>
      <c r="E16" s="1265" t="s">
        <v>1222</v>
      </c>
      <c r="F16" s="1186"/>
      <c r="G16" s="1186"/>
    </row>
    <row r="17" spans="1:13" s="880" customFormat="1" ht="13.5" customHeight="1" x14ac:dyDescent="0.2">
      <c r="A17" s="180"/>
      <c r="B17" s="180" t="s">
        <v>765</v>
      </c>
      <c r="C17" s="180"/>
      <c r="D17" s="180"/>
    </row>
    <row r="18" spans="1:13" s="877" customFormat="1" ht="13.5" customHeight="1" x14ac:dyDescent="0.2">
      <c r="A18" s="876"/>
      <c r="C18" s="877" t="s">
        <v>905</v>
      </c>
    </row>
    <row r="19" spans="1:13" s="877" customFormat="1" ht="13.5" customHeight="1" x14ac:dyDescent="0.2">
      <c r="A19" s="876"/>
      <c r="C19" s="877" t="s">
        <v>1125</v>
      </c>
    </row>
    <row r="20" spans="1:13" s="877" customFormat="1" ht="13.5" customHeight="1" x14ac:dyDescent="0.2">
      <c r="A20" s="876"/>
      <c r="C20" s="877" t="s">
        <v>1126</v>
      </c>
    </row>
    <row r="21" spans="1:13" s="877" customFormat="1" ht="13.5" customHeight="1" x14ac:dyDescent="0.2">
      <c r="A21" s="876"/>
      <c r="C21" s="881" t="s">
        <v>1004</v>
      </c>
      <c r="D21" s="875"/>
      <c r="E21" s="875"/>
    </row>
    <row r="22" spans="1:13" s="877" customFormat="1" ht="13.5" customHeight="1" x14ac:dyDescent="0.2">
      <c r="A22" s="876"/>
      <c r="C22" s="883" t="s">
        <v>1005</v>
      </c>
      <c r="D22" s="883"/>
      <c r="E22" s="883"/>
      <c r="F22" s="883"/>
      <c r="G22" s="883"/>
      <c r="H22" s="883"/>
      <c r="I22" s="883"/>
      <c r="J22" s="883"/>
      <c r="K22" s="883"/>
      <c r="L22" s="883"/>
      <c r="M22" s="883"/>
    </row>
    <row r="23" spans="1:13" s="877" customFormat="1" ht="13.5" customHeight="1" x14ac:dyDescent="0.2">
      <c r="A23" s="876"/>
      <c r="C23" s="877" t="s">
        <v>349</v>
      </c>
    </row>
    <row r="24" spans="1:13" s="877" customFormat="1" ht="13.5" customHeight="1" x14ac:dyDescent="0.2">
      <c r="A24" s="876"/>
      <c r="C24" s="877" t="s">
        <v>1134</v>
      </c>
    </row>
    <row r="25" spans="1:13" s="877" customFormat="1" ht="13.5" customHeight="1" x14ac:dyDescent="0.2">
      <c r="A25" s="876"/>
      <c r="C25" s="877" t="s">
        <v>1006</v>
      </c>
    </row>
    <row r="26" spans="1:13" s="877" customFormat="1" ht="13.5" customHeight="1" x14ac:dyDescent="0.2">
      <c r="A26" s="876"/>
      <c r="C26" s="877" t="s">
        <v>1133</v>
      </c>
    </row>
    <row r="27" spans="1:13" s="880" customFormat="1" ht="13.5" customHeight="1" x14ac:dyDescent="0.2">
      <c r="A27" s="879"/>
      <c r="B27" s="5" t="s">
        <v>766</v>
      </c>
    </row>
    <row r="28" spans="1:13" s="877" customFormat="1" ht="13.5" customHeight="1" x14ac:dyDescent="0.2">
      <c r="A28" s="876"/>
      <c r="C28" s="877" t="s">
        <v>350</v>
      </c>
    </row>
    <row r="29" spans="1:13" s="877" customFormat="1" ht="13.5" customHeight="1" x14ac:dyDescent="0.2">
      <c r="A29" s="876"/>
      <c r="C29" s="877" t="s">
        <v>940</v>
      </c>
    </row>
    <row r="30" spans="1:13" s="877" customFormat="1" ht="13.5" customHeight="1" x14ac:dyDescent="0.2">
      <c r="A30" s="876"/>
      <c r="C30" s="877" t="s">
        <v>89</v>
      </c>
    </row>
    <row r="31" spans="1:13" s="877" customFormat="1" ht="13.5" customHeight="1" x14ac:dyDescent="0.2">
      <c r="A31" s="876"/>
      <c r="C31" s="877" t="s">
        <v>1127</v>
      </c>
    </row>
    <row r="32" spans="1:13" s="877" customFormat="1" ht="13.5" customHeight="1" x14ac:dyDescent="0.2">
      <c r="A32" s="876"/>
      <c r="C32" s="877" t="s">
        <v>246</v>
      </c>
    </row>
    <row r="33" spans="1:3" s="877" customFormat="1" ht="13.5" customHeight="1" x14ac:dyDescent="0.2">
      <c r="A33" s="876"/>
      <c r="C33" s="884" t="s">
        <v>1128</v>
      </c>
    </row>
    <row r="34" spans="1:3" s="877" customFormat="1" ht="13.5" customHeight="1" x14ac:dyDescent="0.2">
      <c r="A34" s="876"/>
      <c r="B34" s="5" t="s">
        <v>805</v>
      </c>
      <c r="C34" s="880"/>
    </row>
    <row r="35" spans="1:3" s="880" customFormat="1" ht="13.5" customHeight="1" x14ac:dyDescent="0.2">
      <c r="A35" s="914"/>
      <c r="B35" s="5"/>
      <c r="C35" s="880" t="s">
        <v>150</v>
      </c>
    </row>
    <row r="36" spans="1:3" s="880" customFormat="1" ht="13.5" customHeight="1" x14ac:dyDescent="0.2">
      <c r="A36" s="1189"/>
      <c r="B36" s="5"/>
      <c r="C36" s="880" t="s">
        <v>1178</v>
      </c>
    </row>
    <row r="37" spans="1:3" s="880" customFormat="1" ht="13.5" customHeight="1" x14ac:dyDescent="0.2">
      <c r="A37" s="879"/>
      <c r="B37" s="5"/>
      <c r="C37" s="880" t="s">
        <v>351</v>
      </c>
    </row>
    <row r="38" spans="1:3" s="877" customFormat="1" ht="13.5" customHeight="1" x14ac:dyDescent="0.2">
      <c r="A38" s="876"/>
      <c r="C38" s="877" t="s">
        <v>1129</v>
      </c>
    </row>
    <row r="39" spans="1:3" s="880" customFormat="1" ht="13.5" customHeight="1" x14ac:dyDescent="0.2">
      <c r="A39" s="914"/>
      <c r="B39" s="5" t="s">
        <v>803</v>
      </c>
    </row>
    <row r="40" spans="1:3" s="877" customFormat="1" ht="13.5" customHeight="1" x14ac:dyDescent="0.2">
      <c r="A40" s="876"/>
      <c r="C40" s="877" t="s">
        <v>1130</v>
      </c>
    </row>
    <row r="41" spans="1:3" s="877" customFormat="1" ht="13.5" customHeight="1" x14ac:dyDescent="0.2">
      <c r="A41" s="876"/>
      <c r="C41" s="877" t="s">
        <v>352</v>
      </c>
    </row>
    <row r="42" spans="1:3" s="877" customFormat="1" ht="13.5" customHeight="1" x14ac:dyDescent="0.2">
      <c r="A42" s="876"/>
      <c r="C42" s="877" t="s">
        <v>1131</v>
      </c>
    </row>
    <row r="43" spans="1:3" s="877" customFormat="1" ht="13.5" customHeight="1" x14ac:dyDescent="0.2">
      <c r="A43" s="876"/>
      <c r="B43" s="5" t="s">
        <v>804</v>
      </c>
      <c r="C43" s="880"/>
    </row>
    <row r="44" spans="1:3" s="880" customFormat="1" ht="13.5" customHeight="1" x14ac:dyDescent="0.2">
      <c r="A44" s="914"/>
      <c r="B44" s="5"/>
      <c r="C44" s="880" t="s">
        <v>29</v>
      </c>
    </row>
    <row r="45" spans="1:3" s="877" customFormat="1" ht="13.5" customHeight="1" x14ac:dyDescent="0.2">
      <c r="A45" s="876"/>
      <c r="C45" s="877" t="s">
        <v>1132</v>
      </c>
    </row>
    <row r="46" spans="1:3" x14ac:dyDescent="0.2">
      <c r="A46" s="23"/>
      <c r="B46" s="5" t="s">
        <v>1329</v>
      </c>
    </row>
    <row r="47" spans="1:3" s="880" customFormat="1" x14ac:dyDescent="0.2">
      <c r="A47" s="1269"/>
      <c r="C47" s="880" t="s">
        <v>1330</v>
      </c>
    </row>
    <row r="48" spans="1:3" x14ac:dyDescent="0.2">
      <c r="A48" s="23"/>
    </row>
    <row r="49" spans="1:2" x14ac:dyDescent="0.2">
      <c r="A49" s="23" t="s">
        <v>1007</v>
      </c>
      <c r="B49" s="21" t="s">
        <v>1008</v>
      </c>
    </row>
    <row r="50" spans="1:2" x14ac:dyDescent="0.2">
      <c r="A50" s="23"/>
    </row>
    <row r="51" spans="1:2" x14ac:dyDescent="0.2">
      <c r="A51" s="23"/>
    </row>
    <row r="52" spans="1:2" x14ac:dyDescent="0.2">
      <c r="A52" s="23"/>
    </row>
    <row r="53" spans="1:2" x14ac:dyDescent="0.2">
      <c r="A53" s="23"/>
    </row>
    <row r="54" spans="1:2" x14ac:dyDescent="0.2">
      <c r="A54" s="23"/>
    </row>
    <row r="55" spans="1:2" x14ac:dyDescent="0.2">
      <c r="A55" s="23"/>
    </row>
    <row r="56" spans="1:2" x14ac:dyDescent="0.2">
      <c r="A56" s="23"/>
    </row>
    <row r="57" spans="1:2" x14ac:dyDescent="0.2">
      <c r="A57" s="23"/>
    </row>
    <row r="58" spans="1:2" x14ac:dyDescent="0.2">
      <c r="A58" s="23"/>
    </row>
    <row r="59" spans="1:2" x14ac:dyDescent="0.2">
      <c r="A59" s="23"/>
    </row>
    <row r="60" spans="1:2" x14ac:dyDescent="0.2">
      <c r="A60" s="23"/>
    </row>
    <row r="61" spans="1:2" x14ac:dyDescent="0.2">
      <c r="A61" s="23"/>
    </row>
    <row r="62" spans="1:2" x14ac:dyDescent="0.2">
      <c r="A62" s="23"/>
    </row>
    <row r="63" spans="1:2" x14ac:dyDescent="0.2">
      <c r="A63" s="23"/>
    </row>
    <row r="64" spans="1:2" x14ac:dyDescent="0.2">
      <c r="A64" s="23"/>
    </row>
    <row r="65" spans="1:1" x14ac:dyDescent="0.2">
      <c r="A65" s="23"/>
    </row>
    <row r="66" spans="1:1" x14ac:dyDescent="0.2">
      <c r="A66" s="23"/>
    </row>
    <row r="67" spans="1:1" x14ac:dyDescent="0.2">
      <c r="A67" s="23"/>
    </row>
    <row r="68" spans="1:1" x14ac:dyDescent="0.2">
      <c r="A68" s="23"/>
    </row>
    <row r="69" spans="1:1" x14ac:dyDescent="0.2">
      <c r="A69" s="23"/>
    </row>
    <row r="70" spans="1:1" x14ac:dyDescent="0.2">
      <c r="A70" s="23"/>
    </row>
    <row r="71" spans="1:1" x14ac:dyDescent="0.2">
      <c r="A71" s="23"/>
    </row>
    <row r="72" spans="1:1" x14ac:dyDescent="0.2">
      <c r="A72" s="23"/>
    </row>
    <row r="73" spans="1:1" x14ac:dyDescent="0.2">
      <c r="A73" s="23"/>
    </row>
    <row r="74" spans="1:1" x14ac:dyDescent="0.2">
      <c r="A74" s="23"/>
    </row>
    <row r="75" spans="1:1" x14ac:dyDescent="0.2">
      <c r="A75" s="23"/>
    </row>
    <row r="76" spans="1:1" x14ac:dyDescent="0.2">
      <c r="A76" s="23"/>
    </row>
    <row r="77" spans="1:1" x14ac:dyDescent="0.2">
      <c r="A77" s="23"/>
    </row>
    <row r="78" spans="1:1" x14ac:dyDescent="0.2">
      <c r="A78" s="23"/>
    </row>
    <row r="79" spans="1:1" x14ac:dyDescent="0.2">
      <c r="A79" s="23"/>
    </row>
    <row r="80" spans="1:1" x14ac:dyDescent="0.2">
      <c r="A80" s="23"/>
    </row>
    <row r="81" spans="1:1" x14ac:dyDescent="0.2">
      <c r="A81" s="23"/>
    </row>
    <row r="82" spans="1:1" x14ac:dyDescent="0.2">
      <c r="A82" s="23"/>
    </row>
    <row r="83" spans="1:1" x14ac:dyDescent="0.2">
      <c r="A83" s="23"/>
    </row>
    <row r="84" spans="1:1" x14ac:dyDescent="0.2">
      <c r="A84" s="23"/>
    </row>
    <row r="85" spans="1:1" x14ac:dyDescent="0.2">
      <c r="A85" s="23"/>
    </row>
    <row r="86" spans="1:1" x14ac:dyDescent="0.2">
      <c r="A86" s="23"/>
    </row>
    <row r="87" spans="1:1" x14ac:dyDescent="0.2">
      <c r="A87" s="23"/>
    </row>
    <row r="88" spans="1:1" x14ac:dyDescent="0.2">
      <c r="A88" s="23"/>
    </row>
    <row r="89" spans="1:1" x14ac:dyDescent="0.2">
      <c r="A89" s="23"/>
    </row>
    <row r="90" spans="1:1" x14ac:dyDescent="0.2">
      <c r="A90" s="23"/>
    </row>
    <row r="91" spans="1:1" x14ac:dyDescent="0.2">
      <c r="A91" s="23"/>
    </row>
    <row r="92" spans="1:1" x14ac:dyDescent="0.2">
      <c r="A92" s="23"/>
    </row>
    <row r="93" spans="1:1" x14ac:dyDescent="0.2">
      <c r="A93" s="23"/>
    </row>
    <row r="94" spans="1:1" x14ac:dyDescent="0.2">
      <c r="A94" s="23"/>
    </row>
    <row r="95" spans="1:1" x14ac:dyDescent="0.2">
      <c r="A95" s="23"/>
    </row>
    <row r="96" spans="1:1" x14ac:dyDescent="0.2">
      <c r="A96" s="23"/>
    </row>
    <row r="97" spans="1:1" x14ac:dyDescent="0.2">
      <c r="A97" s="23"/>
    </row>
    <row r="98" spans="1:1" x14ac:dyDescent="0.2">
      <c r="A98" s="23"/>
    </row>
    <row r="99" spans="1:1" x14ac:dyDescent="0.2">
      <c r="A99" s="23"/>
    </row>
    <row r="100" spans="1:1" x14ac:dyDescent="0.2">
      <c r="A100" s="23"/>
    </row>
    <row r="101" spans="1:1" x14ac:dyDescent="0.2">
      <c r="A101" s="23"/>
    </row>
    <row r="102" spans="1:1" x14ac:dyDescent="0.2">
      <c r="A102" s="23"/>
    </row>
    <row r="103" spans="1:1" x14ac:dyDescent="0.2">
      <c r="A103" s="23"/>
    </row>
    <row r="104" spans="1:1" x14ac:dyDescent="0.2">
      <c r="A104" s="23"/>
    </row>
    <row r="105" spans="1:1" x14ac:dyDescent="0.2">
      <c r="A105" s="23"/>
    </row>
    <row r="106" spans="1:1" x14ac:dyDescent="0.2">
      <c r="A106" s="23"/>
    </row>
    <row r="107" spans="1:1" x14ac:dyDescent="0.2">
      <c r="A107" s="23"/>
    </row>
    <row r="108" spans="1:1" x14ac:dyDescent="0.2">
      <c r="A108" s="23"/>
    </row>
    <row r="109" spans="1:1" x14ac:dyDescent="0.2">
      <c r="A109" s="23"/>
    </row>
    <row r="110" spans="1:1" x14ac:dyDescent="0.2">
      <c r="A110" s="23"/>
    </row>
    <row r="111" spans="1:1" x14ac:dyDescent="0.2">
      <c r="A111" s="23"/>
    </row>
    <row r="112" spans="1:1" x14ac:dyDescent="0.2">
      <c r="A112" s="23"/>
    </row>
    <row r="113" spans="1:1" x14ac:dyDescent="0.2">
      <c r="A113" s="23"/>
    </row>
    <row r="114" spans="1:1" x14ac:dyDescent="0.2">
      <c r="A114" s="23"/>
    </row>
    <row r="115" spans="1:1" x14ac:dyDescent="0.2">
      <c r="A115" s="23"/>
    </row>
    <row r="116" spans="1:1" x14ac:dyDescent="0.2">
      <c r="A116" s="23"/>
    </row>
    <row r="117" spans="1:1" x14ac:dyDescent="0.2">
      <c r="A117" s="23"/>
    </row>
    <row r="118" spans="1:1" x14ac:dyDescent="0.2">
      <c r="A118" s="23"/>
    </row>
    <row r="119" spans="1:1" x14ac:dyDescent="0.2">
      <c r="A119" s="23"/>
    </row>
    <row r="120" spans="1:1" x14ac:dyDescent="0.2">
      <c r="A120" s="23"/>
    </row>
    <row r="121" spans="1:1" x14ac:dyDescent="0.2">
      <c r="A121" s="23"/>
    </row>
    <row r="122" spans="1:1" x14ac:dyDescent="0.2">
      <c r="A122" s="23"/>
    </row>
    <row r="123" spans="1:1" x14ac:dyDescent="0.2">
      <c r="A123" s="23"/>
    </row>
    <row r="124" spans="1:1" x14ac:dyDescent="0.2">
      <c r="A124" s="23"/>
    </row>
    <row r="125" spans="1:1" x14ac:dyDescent="0.2">
      <c r="A125" s="23"/>
    </row>
    <row r="126" spans="1:1" x14ac:dyDescent="0.2">
      <c r="A126" s="23"/>
    </row>
    <row r="127" spans="1:1" x14ac:dyDescent="0.2">
      <c r="A127" s="23"/>
    </row>
    <row r="128" spans="1:1" x14ac:dyDescent="0.2">
      <c r="A128" s="23"/>
    </row>
    <row r="129" spans="1:1" x14ac:dyDescent="0.2">
      <c r="A129" s="23"/>
    </row>
    <row r="130" spans="1:1" x14ac:dyDescent="0.2">
      <c r="A130" s="23"/>
    </row>
    <row r="131" spans="1:1" x14ac:dyDescent="0.2">
      <c r="A131" s="23"/>
    </row>
    <row r="132" spans="1:1" x14ac:dyDescent="0.2">
      <c r="A132" s="23"/>
    </row>
    <row r="133" spans="1:1" x14ac:dyDescent="0.2">
      <c r="A133" s="23"/>
    </row>
    <row r="134" spans="1:1" x14ac:dyDescent="0.2">
      <c r="A134" s="23"/>
    </row>
    <row r="135" spans="1:1" x14ac:dyDescent="0.2">
      <c r="A135" s="23"/>
    </row>
    <row r="136" spans="1:1" x14ac:dyDescent="0.2">
      <c r="A136" s="23"/>
    </row>
    <row r="137" spans="1:1" x14ac:dyDescent="0.2">
      <c r="A137" s="23"/>
    </row>
    <row r="138" spans="1:1" x14ac:dyDescent="0.2">
      <c r="A138" s="23"/>
    </row>
    <row r="139" spans="1:1" x14ac:dyDescent="0.2">
      <c r="A139" s="23"/>
    </row>
    <row r="140" spans="1:1" x14ac:dyDescent="0.2">
      <c r="A140" s="23"/>
    </row>
    <row r="141" spans="1:1" x14ac:dyDescent="0.2">
      <c r="A141" s="23"/>
    </row>
    <row r="142" spans="1:1" x14ac:dyDescent="0.2">
      <c r="A142" s="23"/>
    </row>
    <row r="143" spans="1:1" x14ac:dyDescent="0.2">
      <c r="A143" s="23"/>
    </row>
    <row r="144" spans="1:1" x14ac:dyDescent="0.2">
      <c r="A144" s="23"/>
    </row>
    <row r="145" spans="1:1" x14ac:dyDescent="0.2">
      <c r="A145" s="23"/>
    </row>
    <row r="146" spans="1:1" x14ac:dyDescent="0.2">
      <c r="A146" s="23"/>
    </row>
    <row r="147" spans="1:1" x14ac:dyDescent="0.2">
      <c r="A147" s="23"/>
    </row>
    <row r="148" spans="1:1" x14ac:dyDescent="0.2">
      <c r="A148" s="23"/>
    </row>
    <row r="149" spans="1:1" x14ac:dyDescent="0.2">
      <c r="A149" s="23"/>
    </row>
    <row r="150" spans="1:1" x14ac:dyDescent="0.2">
      <c r="A150" s="23"/>
    </row>
    <row r="151" spans="1:1" x14ac:dyDescent="0.2">
      <c r="A151" s="23"/>
    </row>
    <row r="152" spans="1:1" x14ac:dyDescent="0.2">
      <c r="A152" s="23"/>
    </row>
    <row r="153" spans="1:1" x14ac:dyDescent="0.2">
      <c r="A153" s="23"/>
    </row>
    <row r="154" spans="1:1" x14ac:dyDescent="0.2">
      <c r="A154" s="23"/>
    </row>
    <row r="155" spans="1:1" x14ac:dyDescent="0.2">
      <c r="A155" s="23"/>
    </row>
    <row r="156" spans="1:1" x14ac:dyDescent="0.2">
      <c r="A156" s="23"/>
    </row>
    <row r="157" spans="1:1" x14ac:dyDescent="0.2">
      <c r="A157" s="23"/>
    </row>
    <row r="158" spans="1:1" x14ac:dyDescent="0.2">
      <c r="A158" s="23"/>
    </row>
    <row r="159" spans="1:1" x14ac:dyDescent="0.2">
      <c r="A159" s="23"/>
    </row>
    <row r="160" spans="1:1" x14ac:dyDescent="0.2">
      <c r="A160" s="23"/>
    </row>
    <row r="161" spans="1:1" x14ac:dyDescent="0.2">
      <c r="A161" s="23"/>
    </row>
    <row r="162" spans="1:1" x14ac:dyDescent="0.2">
      <c r="A162" s="23"/>
    </row>
    <row r="163" spans="1:1" x14ac:dyDescent="0.2">
      <c r="A163" s="23"/>
    </row>
    <row r="164" spans="1:1" x14ac:dyDescent="0.2">
      <c r="A164" s="23"/>
    </row>
    <row r="165" spans="1:1" x14ac:dyDescent="0.2">
      <c r="A165" s="23"/>
    </row>
    <row r="166" spans="1:1" x14ac:dyDescent="0.2">
      <c r="A166" s="23"/>
    </row>
    <row r="167" spans="1:1" x14ac:dyDescent="0.2">
      <c r="A167" s="23"/>
    </row>
    <row r="168" spans="1:1" x14ac:dyDescent="0.2">
      <c r="A168" s="23"/>
    </row>
    <row r="169" spans="1:1" x14ac:dyDescent="0.2">
      <c r="A169" s="23"/>
    </row>
    <row r="170" spans="1:1" x14ac:dyDescent="0.2">
      <c r="A170" s="23"/>
    </row>
    <row r="171" spans="1:1" x14ac:dyDescent="0.2">
      <c r="A171" s="23"/>
    </row>
    <row r="172" spans="1:1" x14ac:dyDescent="0.2">
      <c r="A172" s="23"/>
    </row>
    <row r="173" spans="1:1" x14ac:dyDescent="0.2">
      <c r="A173" s="23"/>
    </row>
    <row r="174" spans="1:1" x14ac:dyDescent="0.2">
      <c r="A174" s="23"/>
    </row>
    <row r="175" spans="1:1" x14ac:dyDescent="0.2">
      <c r="A175" s="23"/>
    </row>
    <row r="176" spans="1:1" x14ac:dyDescent="0.2">
      <c r="A176" s="23"/>
    </row>
    <row r="177" spans="1:1" x14ac:dyDescent="0.2">
      <c r="A177" s="23"/>
    </row>
    <row r="178" spans="1:1" x14ac:dyDescent="0.2">
      <c r="A178" s="23"/>
    </row>
    <row r="179" spans="1:1" x14ac:dyDescent="0.2">
      <c r="A179" s="23"/>
    </row>
    <row r="180" spans="1:1" x14ac:dyDescent="0.2">
      <c r="A180" s="23"/>
    </row>
    <row r="181" spans="1:1" x14ac:dyDescent="0.2">
      <c r="A181" s="23"/>
    </row>
    <row r="182" spans="1:1" x14ac:dyDescent="0.2">
      <c r="A182" s="23"/>
    </row>
    <row r="183" spans="1:1" x14ac:dyDescent="0.2">
      <c r="A183" s="23"/>
    </row>
    <row r="184" spans="1:1" x14ac:dyDescent="0.2">
      <c r="A184" s="23"/>
    </row>
    <row r="185" spans="1:1" x14ac:dyDescent="0.2">
      <c r="A185" s="23"/>
    </row>
    <row r="186" spans="1:1" x14ac:dyDescent="0.2">
      <c r="A186" s="23"/>
    </row>
    <row r="187" spans="1:1" x14ac:dyDescent="0.2">
      <c r="A187" s="23"/>
    </row>
    <row r="188" spans="1:1" x14ac:dyDescent="0.2">
      <c r="A188" s="23"/>
    </row>
    <row r="189" spans="1:1" x14ac:dyDescent="0.2">
      <c r="A189" s="23"/>
    </row>
    <row r="190" spans="1:1" x14ac:dyDescent="0.2">
      <c r="A190" s="23"/>
    </row>
    <row r="191" spans="1:1" x14ac:dyDescent="0.2">
      <c r="A191" s="23"/>
    </row>
    <row r="192" spans="1:1" x14ac:dyDescent="0.2">
      <c r="A192" s="23"/>
    </row>
    <row r="193" spans="1:1" x14ac:dyDescent="0.2">
      <c r="A193" s="23"/>
    </row>
    <row r="194" spans="1:1" x14ac:dyDescent="0.2">
      <c r="A194" s="23"/>
    </row>
    <row r="195" spans="1:1" x14ac:dyDescent="0.2">
      <c r="A195" s="23"/>
    </row>
    <row r="196" spans="1:1" x14ac:dyDescent="0.2">
      <c r="A196" s="23"/>
    </row>
    <row r="197" spans="1:1" x14ac:dyDescent="0.2">
      <c r="A197" s="23"/>
    </row>
    <row r="198" spans="1:1" x14ac:dyDescent="0.2">
      <c r="A198" s="23"/>
    </row>
    <row r="199" spans="1:1" x14ac:dyDescent="0.2">
      <c r="A199" s="23"/>
    </row>
    <row r="200" spans="1:1" x14ac:dyDescent="0.2">
      <c r="A200" s="23"/>
    </row>
    <row r="201" spans="1:1" x14ac:dyDescent="0.2">
      <c r="A201" s="23"/>
    </row>
    <row r="202" spans="1:1" x14ac:dyDescent="0.2">
      <c r="A202" s="23"/>
    </row>
    <row r="203" spans="1:1" x14ac:dyDescent="0.2">
      <c r="A203" s="23"/>
    </row>
    <row r="204" spans="1:1" x14ac:dyDescent="0.2">
      <c r="A204" s="23"/>
    </row>
    <row r="205" spans="1:1" x14ac:dyDescent="0.2">
      <c r="A205" s="23"/>
    </row>
    <row r="206" spans="1:1" x14ac:dyDescent="0.2">
      <c r="A206" s="23"/>
    </row>
    <row r="207" spans="1:1" x14ac:dyDescent="0.2">
      <c r="A207" s="23"/>
    </row>
    <row r="208" spans="1:1" x14ac:dyDescent="0.2">
      <c r="A208" s="23"/>
    </row>
    <row r="209" spans="1:1" x14ac:dyDescent="0.2">
      <c r="A209" s="23"/>
    </row>
    <row r="210" spans="1:1" x14ac:dyDescent="0.2">
      <c r="A210" s="23"/>
    </row>
    <row r="211" spans="1:1" x14ac:dyDescent="0.2">
      <c r="A211" s="23"/>
    </row>
    <row r="212" spans="1:1" x14ac:dyDescent="0.2">
      <c r="A212" s="23"/>
    </row>
    <row r="213" spans="1:1" x14ac:dyDescent="0.2">
      <c r="A213" s="23"/>
    </row>
    <row r="214" spans="1:1" x14ac:dyDescent="0.2">
      <c r="A214" s="23"/>
    </row>
    <row r="215" spans="1:1" x14ac:dyDescent="0.2">
      <c r="A215" s="23"/>
    </row>
    <row r="216" spans="1:1" x14ac:dyDescent="0.2">
      <c r="A216" s="23"/>
    </row>
    <row r="217" spans="1:1" x14ac:dyDescent="0.2">
      <c r="A217" s="23"/>
    </row>
    <row r="218" spans="1:1" x14ac:dyDescent="0.2">
      <c r="A218" s="23"/>
    </row>
    <row r="219" spans="1:1" x14ac:dyDescent="0.2">
      <c r="A219" s="23"/>
    </row>
    <row r="220" spans="1:1" x14ac:dyDescent="0.2">
      <c r="A220" s="23"/>
    </row>
    <row r="221" spans="1:1" x14ac:dyDescent="0.2">
      <c r="A221" s="23"/>
    </row>
    <row r="222" spans="1:1" x14ac:dyDescent="0.2">
      <c r="A222" s="23"/>
    </row>
    <row r="223" spans="1:1" x14ac:dyDescent="0.2">
      <c r="A223" s="23"/>
    </row>
    <row r="224" spans="1:1" x14ac:dyDescent="0.2">
      <c r="A224" s="23"/>
    </row>
    <row r="225" spans="1:1" x14ac:dyDescent="0.2">
      <c r="A225" s="23"/>
    </row>
    <row r="226" spans="1:1" x14ac:dyDescent="0.2">
      <c r="A226" s="23"/>
    </row>
    <row r="227" spans="1:1" x14ac:dyDescent="0.2">
      <c r="A227" s="23"/>
    </row>
    <row r="228" spans="1:1" x14ac:dyDescent="0.2">
      <c r="A228" s="23"/>
    </row>
    <row r="229" spans="1:1" x14ac:dyDescent="0.2">
      <c r="A229" s="23"/>
    </row>
    <row r="230" spans="1:1" x14ac:dyDescent="0.2">
      <c r="A230" s="23"/>
    </row>
    <row r="231" spans="1:1" x14ac:dyDescent="0.2">
      <c r="A231" s="23"/>
    </row>
    <row r="232" spans="1:1" x14ac:dyDescent="0.2">
      <c r="A232" s="23"/>
    </row>
    <row r="233" spans="1:1" x14ac:dyDescent="0.2">
      <c r="A233" s="23"/>
    </row>
    <row r="234" spans="1:1" x14ac:dyDescent="0.2">
      <c r="A234" s="23"/>
    </row>
    <row r="235" spans="1:1" x14ac:dyDescent="0.2">
      <c r="A235" s="23"/>
    </row>
    <row r="236" spans="1:1" x14ac:dyDescent="0.2">
      <c r="A236" s="23"/>
    </row>
    <row r="237" spans="1:1" x14ac:dyDescent="0.2">
      <c r="A237" s="23"/>
    </row>
    <row r="238" spans="1:1" x14ac:dyDescent="0.2">
      <c r="A238" s="23"/>
    </row>
    <row r="239" spans="1:1" x14ac:dyDescent="0.2">
      <c r="A239" s="23"/>
    </row>
    <row r="240" spans="1:1" x14ac:dyDescent="0.2">
      <c r="A240" s="23"/>
    </row>
    <row r="241" spans="1:1" x14ac:dyDescent="0.2">
      <c r="A241" s="23"/>
    </row>
    <row r="242" spans="1:1" x14ac:dyDescent="0.2">
      <c r="A242" s="23"/>
    </row>
    <row r="243" spans="1:1" x14ac:dyDescent="0.2">
      <c r="A243" s="23"/>
    </row>
    <row r="244" spans="1:1" x14ac:dyDescent="0.2">
      <c r="A244" s="23"/>
    </row>
    <row r="245" spans="1:1" x14ac:dyDescent="0.2">
      <c r="A245" s="23"/>
    </row>
    <row r="246" spans="1:1" x14ac:dyDescent="0.2">
      <c r="A246" s="23"/>
    </row>
    <row r="247" spans="1:1" x14ac:dyDescent="0.2">
      <c r="A247" s="23"/>
    </row>
    <row r="248" spans="1:1" x14ac:dyDescent="0.2">
      <c r="A248" s="23"/>
    </row>
    <row r="249" spans="1:1" x14ac:dyDescent="0.2">
      <c r="A249" s="23"/>
    </row>
    <row r="250" spans="1:1" x14ac:dyDescent="0.2">
      <c r="A250" s="23"/>
    </row>
    <row r="251" spans="1:1" x14ac:dyDescent="0.2">
      <c r="A251" s="23"/>
    </row>
    <row r="252" spans="1:1" x14ac:dyDescent="0.2">
      <c r="A252" s="23"/>
    </row>
    <row r="253" spans="1:1" x14ac:dyDescent="0.2">
      <c r="A253" s="23"/>
    </row>
    <row r="254" spans="1:1" x14ac:dyDescent="0.2">
      <c r="A254" s="23"/>
    </row>
    <row r="255" spans="1:1" x14ac:dyDescent="0.2">
      <c r="A255" s="23"/>
    </row>
    <row r="256" spans="1:1" x14ac:dyDescent="0.2">
      <c r="A256" s="23"/>
    </row>
    <row r="257" spans="1:1" x14ac:dyDescent="0.2">
      <c r="A257" s="23"/>
    </row>
    <row r="258" spans="1:1" x14ac:dyDescent="0.2">
      <c r="A258" s="23"/>
    </row>
    <row r="259" spans="1:1" x14ac:dyDescent="0.2">
      <c r="A259" s="23"/>
    </row>
    <row r="260" spans="1:1" x14ac:dyDescent="0.2">
      <c r="A260" s="23"/>
    </row>
    <row r="261" spans="1:1" x14ac:dyDescent="0.2">
      <c r="A261" s="23"/>
    </row>
    <row r="262" spans="1:1" x14ac:dyDescent="0.2">
      <c r="A262" s="23"/>
    </row>
    <row r="263" spans="1:1" x14ac:dyDescent="0.2">
      <c r="A263" s="23"/>
    </row>
    <row r="264" spans="1:1" x14ac:dyDescent="0.2">
      <c r="A264" s="23"/>
    </row>
    <row r="265" spans="1:1" x14ac:dyDescent="0.2">
      <c r="A265" s="23"/>
    </row>
    <row r="266" spans="1:1" x14ac:dyDescent="0.2">
      <c r="A266" s="23"/>
    </row>
    <row r="267" spans="1:1" x14ac:dyDescent="0.2">
      <c r="A267" s="23"/>
    </row>
    <row r="268" spans="1:1" x14ac:dyDescent="0.2">
      <c r="A268" s="23"/>
    </row>
    <row r="269" spans="1:1" x14ac:dyDescent="0.2">
      <c r="A269" s="23"/>
    </row>
    <row r="270" spans="1:1" x14ac:dyDescent="0.2">
      <c r="A270" s="23"/>
    </row>
    <row r="271" spans="1:1" x14ac:dyDescent="0.2">
      <c r="A271" s="23"/>
    </row>
    <row r="272" spans="1:1" x14ac:dyDescent="0.2">
      <c r="A272" s="23"/>
    </row>
    <row r="273" spans="1:1" x14ac:dyDescent="0.2">
      <c r="A273" s="23"/>
    </row>
    <row r="274" spans="1:1" x14ac:dyDescent="0.2">
      <c r="A274" s="23"/>
    </row>
    <row r="275" spans="1:1" x14ac:dyDescent="0.2">
      <c r="A275" s="23"/>
    </row>
    <row r="276" spans="1:1" x14ac:dyDescent="0.2">
      <c r="A276" s="23"/>
    </row>
    <row r="277" spans="1:1" x14ac:dyDescent="0.2">
      <c r="A277" s="23"/>
    </row>
    <row r="278" spans="1:1" x14ac:dyDescent="0.2">
      <c r="A278" s="23"/>
    </row>
    <row r="279" spans="1:1" x14ac:dyDescent="0.2">
      <c r="A279" s="23"/>
    </row>
    <row r="280" spans="1:1" x14ac:dyDescent="0.2">
      <c r="A280" s="23"/>
    </row>
    <row r="281" spans="1:1" x14ac:dyDescent="0.2">
      <c r="A281" s="23"/>
    </row>
    <row r="282" spans="1:1" x14ac:dyDescent="0.2">
      <c r="A282" s="23"/>
    </row>
    <row r="283" spans="1:1" x14ac:dyDescent="0.2">
      <c r="A283" s="23"/>
    </row>
    <row r="284" spans="1:1" x14ac:dyDescent="0.2">
      <c r="A284" s="23"/>
    </row>
    <row r="285" spans="1:1" x14ac:dyDescent="0.2">
      <c r="A285" s="23"/>
    </row>
    <row r="286" spans="1:1" x14ac:dyDescent="0.2">
      <c r="A286" s="23"/>
    </row>
    <row r="287" spans="1:1" x14ac:dyDescent="0.2">
      <c r="A287" s="23"/>
    </row>
    <row r="288" spans="1:1" x14ac:dyDescent="0.2">
      <c r="A288" s="23"/>
    </row>
    <row r="289" spans="1:1" x14ac:dyDescent="0.2">
      <c r="A289" s="23"/>
    </row>
    <row r="290" spans="1:1" x14ac:dyDescent="0.2">
      <c r="A290" s="23"/>
    </row>
    <row r="291" spans="1:1" x14ac:dyDescent="0.2">
      <c r="A291" s="23"/>
    </row>
    <row r="292" spans="1:1" x14ac:dyDescent="0.2">
      <c r="A292" s="23"/>
    </row>
    <row r="293" spans="1:1" x14ac:dyDescent="0.2">
      <c r="A293" s="23"/>
    </row>
    <row r="294" spans="1:1" x14ac:dyDescent="0.2">
      <c r="A294" s="23"/>
    </row>
    <row r="295" spans="1:1" x14ac:dyDescent="0.2">
      <c r="A295" s="23"/>
    </row>
    <row r="296" spans="1:1" x14ac:dyDescent="0.2">
      <c r="A296" s="23"/>
    </row>
    <row r="297" spans="1:1" x14ac:dyDescent="0.2">
      <c r="A297" s="23"/>
    </row>
    <row r="298" spans="1:1" x14ac:dyDescent="0.2">
      <c r="A298" s="23"/>
    </row>
    <row r="299" spans="1:1" x14ac:dyDescent="0.2">
      <c r="A299" s="23"/>
    </row>
    <row r="300" spans="1:1" x14ac:dyDescent="0.2">
      <c r="A300" s="23"/>
    </row>
    <row r="301" spans="1:1" x14ac:dyDescent="0.2">
      <c r="A301" s="23"/>
    </row>
    <row r="302" spans="1:1" x14ac:dyDescent="0.2">
      <c r="A302" s="23"/>
    </row>
    <row r="303" spans="1:1" x14ac:dyDescent="0.2">
      <c r="A303" s="23"/>
    </row>
    <row r="304" spans="1:1" x14ac:dyDescent="0.2">
      <c r="A304" s="23"/>
    </row>
    <row r="305" spans="1:1" x14ac:dyDescent="0.2">
      <c r="A305" s="23"/>
    </row>
    <row r="306" spans="1:1" x14ac:dyDescent="0.2">
      <c r="A306" s="23"/>
    </row>
    <row r="307" spans="1:1" x14ac:dyDescent="0.2">
      <c r="A307" s="23"/>
    </row>
    <row r="308" spans="1:1" x14ac:dyDescent="0.2">
      <c r="A308" s="23"/>
    </row>
    <row r="309" spans="1:1" x14ac:dyDescent="0.2">
      <c r="A309" s="23"/>
    </row>
    <row r="310" spans="1:1" x14ac:dyDescent="0.2">
      <c r="A310" s="23"/>
    </row>
    <row r="311" spans="1:1" x14ac:dyDescent="0.2">
      <c r="A311" s="23"/>
    </row>
    <row r="312" spans="1:1" x14ac:dyDescent="0.2">
      <c r="A312" s="23"/>
    </row>
    <row r="313" spans="1:1" x14ac:dyDescent="0.2">
      <c r="A313" s="23"/>
    </row>
    <row r="314" spans="1:1" x14ac:dyDescent="0.2">
      <c r="A314" s="23"/>
    </row>
    <row r="315" spans="1:1" x14ac:dyDescent="0.2">
      <c r="A315" s="23"/>
    </row>
    <row r="316" spans="1:1" x14ac:dyDescent="0.2">
      <c r="A316" s="23"/>
    </row>
    <row r="317" spans="1:1" x14ac:dyDescent="0.2">
      <c r="A317" s="23"/>
    </row>
    <row r="318" spans="1:1" x14ac:dyDescent="0.2">
      <c r="A318" s="23"/>
    </row>
    <row r="319" spans="1:1" x14ac:dyDescent="0.2">
      <c r="A319" s="23"/>
    </row>
    <row r="320" spans="1:1" x14ac:dyDescent="0.2">
      <c r="A320" s="23"/>
    </row>
    <row r="321" spans="1:1" x14ac:dyDescent="0.2">
      <c r="A321" s="23"/>
    </row>
    <row r="322" spans="1:1" x14ac:dyDescent="0.2">
      <c r="A322" s="23"/>
    </row>
    <row r="323" spans="1:1" x14ac:dyDescent="0.2">
      <c r="A323" s="23"/>
    </row>
    <row r="324" spans="1:1" x14ac:dyDescent="0.2">
      <c r="A324" s="23"/>
    </row>
    <row r="325" spans="1:1" x14ac:dyDescent="0.2">
      <c r="A325" s="23"/>
    </row>
    <row r="326" spans="1:1" x14ac:dyDescent="0.2">
      <c r="A326" s="23"/>
    </row>
    <row r="327" spans="1:1" x14ac:dyDescent="0.2">
      <c r="A327" s="23"/>
    </row>
    <row r="328" spans="1:1" x14ac:dyDescent="0.2">
      <c r="A328" s="23"/>
    </row>
    <row r="329" spans="1:1" x14ac:dyDescent="0.2">
      <c r="A329" s="23"/>
    </row>
    <row r="330" spans="1:1" x14ac:dyDescent="0.2">
      <c r="A330" s="23"/>
    </row>
    <row r="331" spans="1:1" x14ac:dyDescent="0.2">
      <c r="A331" s="23"/>
    </row>
    <row r="332" spans="1:1" x14ac:dyDescent="0.2">
      <c r="A332" s="23"/>
    </row>
    <row r="333" spans="1:1" x14ac:dyDescent="0.2">
      <c r="A333" s="23"/>
    </row>
    <row r="334" spans="1:1" x14ac:dyDescent="0.2">
      <c r="A334" s="23"/>
    </row>
    <row r="335" spans="1:1" x14ac:dyDescent="0.2">
      <c r="A335" s="23"/>
    </row>
    <row r="336" spans="1:1" x14ac:dyDescent="0.2">
      <c r="A336" s="23"/>
    </row>
    <row r="337" spans="1:1" x14ac:dyDescent="0.2">
      <c r="A337" s="23"/>
    </row>
    <row r="338" spans="1:1" x14ac:dyDescent="0.2">
      <c r="A338" s="23"/>
    </row>
    <row r="339" spans="1:1" x14ac:dyDescent="0.2">
      <c r="A339" s="23"/>
    </row>
    <row r="340" spans="1:1" x14ac:dyDescent="0.2">
      <c r="A340" s="23"/>
    </row>
    <row r="341" spans="1:1" x14ac:dyDescent="0.2">
      <c r="A341" s="23"/>
    </row>
    <row r="342" spans="1:1" x14ac:dyDescent="0.2">
      <c r="A342" s="23"/>
    </row>
    <row r="343" spans="1:1" x14ac:dyDescent="0.2">
      <c r="A343" s="23"/>
    </row>
    <row r="344" spans="1:1" x14ac:dyDescent="0.2">
      <c r="A344" s="23"/>
    </row>
    <row r="345" spans="1:1" x14ac:dyDescent="0.2">
      <c r="A345" s="23"/>
    </row>
    <row r="346" spans="1:1" x14ac:dyDescent="0.2">
      <c r="A346" s="23"/>
    </row>
    <row r="347" spans="1:1" x14ac:dyDescent="0.2">
      <c r="A347" s="23"/>
    </row>
    <row r="348" spans="1:1" x14ac:dyDescent="0.2">
      <c r="A348" s="23"/>
    </row>
    <row r="349" spans="1:1" x14ac:dyDescent="0.2">
      <c r="A349" s="23"/>
    </row>
    <row r="350" spans="1:1" x14ac:dyDescent="0.2">
      <c r="A350" s="23"/>
    </row>
    <row r="351" spans="1:1" x14ac:dyDescent="0.2">
      <c r="A351" s="23"/>
    </row>
    <row r="352" spans="1:1" x14ac:dyDescent="0.2">
      <c r="A352" s="23"/>
    </row>
    <row r="353" spans="1:1" x14ac:dyDescent="0.2">
      <c r="A353" s="23"/>
    </row>
    <row r="354" spans="1:1" x14ac:dyDescent="0.2">
      <c r="A354" s="23"/>
    </row>
    <row r="355" spans="1:1" x14ac:dyDescent="0.2">
      <c r="A355" s="23"/>
    </row>
    <row r="356" spans="1:1" x14ac:dyDescent="0.2">
      <c r="A356" s="23"/>
    </row>
    <row r="357" spans="1:1" x14ac:dyDescent="0.2">
      <c r="A357" s="23"/>
    </row>
    <row r="358" spans="1:1" x14ac:dyDescent="0.2">
      <c r="A358" s="23"/>
    </row>
    <row r="359" spans="1:1" x14ac:dyDescent="0.2">
      <c r="A359" s="23"/>
    </row>
    <row r="360" spans="1:1" x14ac:dyDescent="0.2">
      <c r="A360" s="23"/>
    </row>
    <row r="361" spans="1:1" x14ac:dyDescent="0.2">
      <c r="A361" s="23"/>
    </row>
    <row r="362" spans="1:1" x14ac:dyDescent="0.2">
      <c r="A362" s="23"/>
    </row>
    <row r="363" spans="1:1" x14ac:dyDescent="0.2">
      <c r="A363" s="23"/>
    </row>
    <row r="364" spans="1:1" x14ac:dyDescent="0.2">
      <c r="A364" s="23"/>
    </row>
    <row r="365" spans="1:1" x14ac:dyDescent="0.2">
      <c r="A365" s="23"/>
    </row>
    <row r="366" spans="1:1" x14ac:dyDescent="0.2">
      <c r="A366" s="23"/>
    </row>
    <row r="367" spans="1:1" x14ac:dyDescent="0.2">
      <c r="A367" s="23"/>
    </row>
    <row r="368" spans="1:1" x14ac:dyDescent="0.2">
      <c r="A368" s="23"/>
    </row>
    <row r="369" spans="1:1" x14ac:dyDescent="0.2">
      <c r="A369" s="23"/>
    </row>
    <row r="370" spans="1:1" x14ac:dyDescent="0.2">
      <c r="A370" s="23"/>
    </row>
    <row r="371" spans="1:1" x14ac:dyDescent="0.2">
      <c r="A371" s="23"/>
    </row>
    <row r="372" spans="1:1" x14ac:dyDescent="0.2">
      <c r="A372" s="23"/>
    </row>
    <row r="373" spans="1:1" x14ac:dyDescent="0.2">
      <c r="A373" s="23"/>
    </row>
    <row r="374" spans="1:1" x14ac:dyDescent="0.2">
      <c r="A374" s="23"/>
    </row>
    <row r="375" spans="1:1" x14ac:dyDescent="0.2">
      <c r="A375" s="23"/>
    </row>
    <row r="376" spans="1:1" x14ac:dyDescent="0.2">
      <c r="A376" s="23"/>
    </row>
    <row r="377" spans="1:1" x14ac:dyDescent="0.2">
      <c r="A377" s="23"/>
    </row>
    <row r="378" spans="1:1" x14ac:dyDescent="0.2">
      <c r="A378" s="23"/>
    </row>
    <row r="379" spans="1:1" x14ac:dyDescent="0.2">
      <c r="A379" s="23"/>
    </row>
    <row r="380" spans="1:1" x14ac:dyDescent="0.2">
      <c r="A380" s="23"/>
    </row>
    <row r="381" spans="1:1" x14ac:dyDescent="0.2">
      <c r="A381" s="23"/>
    </row>
    <row r="382" spans="1:1" x14ac:dyDescent="0.2">
      <c r="A382" s="23"/>
    </row>
    <row r="383" spans="1:1" x14ac:dyDescent="0.2">
      <c r="A383" s="23"/>
    </row>
    <row r="384" spans="1:1" x14ac:dyDescent="0.2">
      <c r="A384" s="23"/>
    </row>
    <row r="385" spans="1:1" x14ac:dyDescent="0.2">
      <c r="A385" s="23"/>
    </row>
    <row r="386" spans="1:1" x14ac:dyDescent="0.2">
      <c r="A386" s="23"/>
    </row>
    <row r="387" spans="1:1" x14ac:dyDescent="0.2">
      <c r="A387" s="23"/>
    </row>
    <row r="388" spans="1:1" x14ac:dyDescent="0.2">
      <c r="A388" s="23"/>
    </row>
    <row r="389" spans="1:1" x14ac:dyDescent="0.2">
      <c r="A389" s="23"/>
    </row>
    <row r="390" spans="1:1" x14ac:dyDescent="0.2">
      <c r="A390" s="23"/>
    </row>
    <row r="391" spans="1:1" x14ac:dyDescent="0.2">
      <c r="A391" s="23"/>
    </row>
    <row r="392" spans="1:1" x14ac:dyDescent="0.2">
      <c r="A392" s="23"/>
    </row>
    <row r="393" spans="1:1" x14ac:dyDescent="0.2">
      <c r="A393" s="23"/>
    </row>
    <row r="394" spans="1:1" x14ac:dyDescent="0.2">
      <c r="A394" s="23"/>
    </row>
    <row r="395" spans="1:1" x14ac:dyDescent="0.2">
      <c r="A395" s="23"/>
    </row>
    <row r="396" spans="1:1" x14ac:dyDescent="0.2">
      <c r="A396" s="23"/>
    </row>
    <row r="397" spans="1:1" x14ac:dyDescent="0.2">
      <c r="A397" s="23"/>
    </row>
    <row r="398" spans="1:1" x14ac:dyDescent="0.2">
      <c r="A398" s="23"/>
    </row>
    <row r="399" spans="1:1" x14ac:dyDescent="0.2">
      <c r="A399" s="23"/>
    </row>
    <row r="400" spans="1:1" x14ac:dyDescent="0.2">
      <c r="A400" s="23"/>
    </row>
    <row r="401" spans="1:1" x14ac:dyDescent="0.2">
      <c r="A401" s="23"/>
    </row>
    <row r="402" spans="1:1" x14ac:dyDescent="0.2">
      <c r="A402" s="23"/>
    </row>
    <row r="403" spans="1:1" x14ac:dyDescent="0.2">
      <c r="A403" s="23"/>
    </row>
    <row r="404" spans="1:1" x14ac:dyDescent="0.2">
      <c r="A404" s="23"/>
    </row>
    <row r="405" spans="1:1" x14ac:dyDescent="0.2">
      <c r="A405" s="23"/>
    </row>
    <row r="406" spans="1:1" x14ac:dyDescent="0.2">
      <c r="A406" s="23"/>
    </row>
    <row r="407" spans="1:1" x14ac:dyDescent="0.2">
      <c r="A407" s="23"/>
    </row>
    <row r="408" spans="1:1" x14ac:dyDescent="0.2">
      <c r="A408" s="23"/>
    </row>
    <row r="409" spans="1:1" x14ac:dyDescent="0.2">
      <c r="A409" s="23"/>
    </row>
    <row r="410" spans="1:1" x14ac:dyDescent="0.2">
      <c r="A410" s="23"/>
    </row>
    <row r="411" spans="1:1" x14ac:dyDescent="0.2">
      <c r="A411" s="23"/>
    </row>
    <row r="412" spans="1:1" x14ac:dyDescent="0.2">
      <c r="A412" s="23"/>
    </row>
    <row r="413" spans="1:1" x14ac:dyDescent="0.2">
      <c r="A413" s="23"/>
    </row>
    <row r="414" spans="1:1" x14ac:dyDescent="0.2">
      <c r="A414" s="23"/>
    </row>
    <row r="415" spans="1:1" x14ac:dyDescent="0.2">
      <c r="A415" s="23"/>
    </row>
    <row r="416" spans="1:1" x14ac:dyDescent="0.2">
      <c r="A416" s="23"/>
    </row>
    <row r="417" spans="1:1" x14ac:dyDescent="0.2">
      <c r="A417" s="23"/>
    </row>
    <row r="418" spans="1:1" x14ac:dyDescent="0.2">
      <c r="A418" s="23"/>
    </row>
    <row r="419" spans="1:1" x14ac:dyDescent="0.2">
      <c r="A419" s="23"/>
    </row>
    <row r="420" spans="1:1" x14ac:dyDescent="0.2">
      <c r="A420" s="23"/>
    </row>
    <row r="421" spans="1:1" x14ac:dyDescent="0.2">
      <c r="A421" s="23"/>
    </row>
    <row r="422" spans="1:1" x14ac:dyDescent="0.2">
      <c r="A422" s="23"/>
    </row>
    <row r="423" spans="1:1" x14ac:dyDescent="0.2">
      <c r="A423" s="23"/>
    </row>
    <row r="424" spans="1:1" x14ac:dyDescent="0.2">
      <c r="A424" s="23"/>
    </row>
    <row r="425" spans="1:1" x14ac:dyDescent="0.2">
      <c r="A425" s="23"/>
    </row>
    <row r="426" spans="1:1" x14ac:dyDescent="0.2">
      <c r="A426" s="23"/>
    </row>
    <row r="427" spans="1:1" x14ac:dyDescent="0.2">
      <c r="A427" s="23"/>
    </row>
    <row r="428" spans="1:1" x14ac:dyDescent="0.2">
      <c r="A428" s="23"/>
    </row>
    <row r="429" spans="1:1" x14ac:dyDescent="0.2">
      <c r="A429" s="23"/>
    </row>
    <row r="430" spans="1:1" x14ac:dyDescent="0.2">
      <c r="A430" s="23"/>
    </row>
    <row r="431" spans="1:1" x14ac:dyDescent="0.2">
      <c r="A431" s="23"/>
    </row>
    <row r="432" spans="1:1" x14ac:dyDescent="0.2">
      <c r="A432" s="23"/>
    </row>
    <row r="433" spans="1:1" x14ac:dyDescent="0.2">
      <c r="A433" s="23"/>
    </row>
    <row r="434" spans="1:1" x14ac:dyDescent="0.2">
      <c r="A434" s="23"/>
    </row>
    <row r="435" spans="1:1" x14ac:dyDescent="0.2">
      <c r="A435" s="23"/>
    </row>
    <row r="436" spans="1:1" x14ac:dyDescent="0.2">
      <c r="A436" s="23"/>
    </row>
    <row r="437" spans="1:1" x14ac:dyDescent="0.2">
      <c r="A437" s="23"/>
    </row>
    <row r="438" spans="1:1" x14ac:dyDescent="0.2">
      <c r="A438" s="23"/>
    </row>
    <row r="439" spans="1:1" x14ac:dyDescent="0.2">
      <c r="A439" s="23"/>
    </row>
    <row r="440" spans="1:1" x14ac:dyDescent="0.2">
      <c r="A440" s="23"/>
    </row>
    <row r="441" spans="1:1" x14ac:dyDescent="0.2">
      <c r="A441" s="23"/>
    </row>
    <row r="442" spans="1:1" x14ac:dyDescent="0.2">
      <c r="A442" s="23"/>
    </row>
    <row r="443" spans="1:1" x14ac:dyDescent="0.2">
      <c r="A443" s="23"/>
    </row>
    <row r="444" spans="1:1" x14ac:dyDescent="0.2">
      <c r="A444" s="23"/>
    </row>
    <row r="445" spans="1:1" x14ac:dyDescent="0.2">
      <c r="A445" s="23"/>
    </row>
    <row r="446" spans="1:1" x14ac:dyDescent="0.2">
      <c r="A446" s="23"/>
    </row>
    <row r="447" spans="1:1" x14ac:dyDescent="0.2">
      <c r="A447" s="23"/>
    </row>
    <row r="448" spans="1:1" x14ac:dyDescent="0.2">
      <c r="A448" s="23"/>
    </row>
    <row r="449" spans="1:1" x14ac:dyDescent="0.2">
      <c r="A449" s="23"/>
    </row>
    <row r="450" spans="1:1" x14ac:dyDescent="0.2">
      <c r="A450" s="23"/>
    </row>
    <row r="451" spans="1:1" x14ac:dyDescent="0.2">
      <c r="A451" s="23"/>
    </row>
    <row r="452" spans="1:1" x14ac:dyDescent="0.2">
      <c r="A452" s="23"/>
    </row>
    <row r="453" spans="1:1" x14ac:dyDescent="0.2">
      <c r="A453" s="23"/>
    </row>
    <row r="454" spans="1:1" x14ac:dyDescent="0.2">
      <c r="A454" s="23"/>
    </row>
    <row r="455" spans="1:1" x14ac:dyDescent="0.2">
      <c r="A455" s="23"/>
    </row>
    <row r="456" spans="1:1" x14ac:dyDescent="0.2">
      <c r="A456" s="23"/>
    </row>
    <row r="457" spans="1:1" x14ac:dyDescent="0.2">
      <c r="A457" s="23"/>
    </row>
    <row r="458" spans="1:1" x14ac:dyDescent="0.2">
      <c r="A458" s="23"/>
    </row>
    <row r="459" spans="1:1" x14ac:dyDescent="0.2">
      <c r="A459" s="23"/>
    </row>
    <row r="460" spans="1:1" x14ac:dyDescent="0.2">
      <c r="A460" s="23"/>
    </row>
    <row r="461" spans="1:1" x14ac:dyDescent="0.2">
      <c r="A461" s="23"/>
    </row>
    <row r="462" spans="1:1" x14ac:dyDescent="0.2">
      <c r="A462" s="23"/>
    </row>
    <row r="463" spans="1:1" x14ac:dyDescent="0.2">
      <c r="A463" s="23"/>
    </row>
    <row r="464" spans="1:1" x14ac:dyDescent="0.2">
      <c r="A464" s="23"/>
    </row>
    <row r="465" spans="1:1" x14ac:dyDescent="0.2">
      <c r="A465" s="23"/>
    </row>
    <row r="466" spans="1:1" x14ac:dyDescent="0.2">
      <c r="A466" s="23"/>
    </row>
    <row r="467" spans="1:1" x14ac:dyDescent="0.2">
      <c r="A467" s="23"/>
    </row>
    <row r="468" spans="1:1" x14ac:dyDescent="0.2">
      <c r="A468" s="23"/>
    </row>
    <row r="469" spans="1:1" x14ac:dyDescent="0.2">
      <c r="A469" s="23"/>
    </row>
    <row r="470" spans="1:1" x14ac:dyDescent="0.2">
      <c r="A470" s="23"/>
    </row>
    <row r="471" spans="1:1" x14ac:dyDescent="0.2">
      <c r="A471" s="23"/>
    </row>
    <row r="472" spans="1:1" x14ac:dyDescent="0.2">
      <c r="A472" s="23"/>
    </row>
    <row r="473" spans="1:1" x14ac:dyDescent="0.2">
      <c r="A473" s="23"/>
    </row>
    <row r="474" spans="1:1" x14ac:dyDescent="0.2">
      <c r="A474" s="23"/>
    </row>
    <row r="475" spans="1:1" x14ac:dyDescent="0.2">
      <c r="A475" s="23"/>
    </row>
    <row r="476" spans="1:1" x14ac:dyDescent="0.2">
      <c r="A476" s="23"/>
    </row>
    <row r="477" spans="1:1" x14ac:dyDescent="0.2">
      <c r="A477" s="23"/>
    </row>
    <row r="478" spans="1:1" x14ac:dyDescent="0.2">
      <c r="A478" s="23"/>
    </row>
    <row r="479" spans="1:1" x14ac:dyDescent="0.2">
      <c r="A479" s="23"/>
    </row>
    <row r="480" spans="1:1" x14ac:dyDescent="0.2">
      <c r="A480" s="23"/>
    </row>
    <row r="481" spans="1:1" x14ac:dyDescent="0.2">
      <c r="A481" s="23"/>
    </row>
    <row r="482" spans="1:1" x14ac:dyDescent="0.2">
      <c r="A482" s="23"/>
    </row>
    <row r="483" spans="1:1" x14ac:dyDescent="0.2">
      <c r="A483" s="23"/>
    </row>
    <row r="484" spans="1:1" x14ac:dyDescent="0.2">
      <c r="A484" s="23"/>
    </row>
    <row r="485" spans="1:1" x14ac:dyDescent="0.2">
      <c r="A485" s="23"/>
    </row>
    <row r="486" spans="1:1" x14ac:dyDescent="0.2">
      <c r="A486" s="23"/>
    </row>
    <row r="487" spans="1:1" x14ac:dyDescent="0.2">
      <c r="A487" s="23"/>
    </row>
    <row r="488" spans="1:1" x14ac:dyDescent="0.2">
      <c r="A488" s="23"/>
    </row>
    <row r="489" spans="1:1" x14ac:dyDescent="0.2">
      <c r="A489" s="23"/>
    </row>
    <row r="490" spans="1:1" x14ac:dyDescent="0.2">
      <c r="A490" s="23"/>
    </row>
    <row r="491" spans="1:1" x14ac:dyDescent="0.2">
      <c r="A491" s="23"/>
    </row>
    <row r="492" spans="1:1" x14ac:dyDescent="0.2">
      <c r="A492" s="23"/>
    </row>
    <row r="493" spans="1:1" x14ac:dyDescent="0.2">
      <c r="A493" s="23"/>
    </row>
    <row r="494" spans="1:1" x14ac:dyDescent="0.2">
      <c r="A494" s="23"/>
    </row>
    <row r="495" spans="1:1" x14ac:dyDescent="0.2">
      <c r="A495" s="23"/>
    </row>
    <row r="496" spans="1:1" x14ac:dyDescent="0.2">
      <c r="A496" s="23"/>
    </row>
    <row r="497" spans="1:1" x14ac:dyDescent="0.2">
      <c r="A497" s="23"/>
    </row>
    <row r="498" spans="1:1" x14ac:dyDescent="0.2">
      <c r="A498" s="23"/>
    </row>
    <row r="499" spans="1:1" x14ac:dyDescent="0.2">
      <c r="A499" s="23"/>
    </row>
    <row r="500" spans="1:1" x14ac:dyDescent="0.2">
      <c r="A500" s="23"/>
    </row>
    <row r="501" spans="1:1" x14ac:dyDescent="0.2">
      <c r="A501" s="23"/>
    </row>
    <row r="502" spans="1:1" x14ac:dyDescent="0.2">
      <c r="A502" s="23"/>
    </row>
    <row r="503" spans="1:1" x14ac:dyDescent="0.2">
      <c r="A503" s="23"/>
    </row>
    <row r="504" spans="1:1" x14ac:dyDescent="0.2">
      <c r="A504" s="23"/>
    </row>
    <row r="505" spans="1:1" x14ac:dyDescent="0.2">
      <c r="A505" s="23"/>
    </row>
    <row r="506" spans="1:1" x14ac:dyDescent="0.2">
      <c r="A506" s="23"/>
    </row>
    <row r="507" spans="1:1" x14ac:dyDescent="0.2">
      <c r="A507" s="23"/>
    </row>
    <row r="508" spans="1:1" x14ac:dyDescent="0.2">
      <c r="A508" s="23"/>
    </row>
    <row r="509" spans="1:1" x14ac:dyDescent="0.2">
      <c r="A509" s="23"/>
    </row>
    <row r="510" spans="1:1" x14ac:dyDescent="0.2">
      <c r="A510" s="23"/>
    </row>
    <row r="511" spans="1:1" x14ac:dyDescent="0.2">
      <c r="A511" s="23"/>
    </row>
    <row r="512" spans="1:1" x14ac:dyDescent="0.2">
      <c r="A512" s="23"/>
    </row>
    <row r="513" spans="1:1" x14ac:dyDescent="0.2">
      <c r="A513" s="23"/>
    </row>
    <row r="514" spans="1:1" x14ac:dyDescent="0.2">
      <c r="A514" s="23"/>
    </row>
    <row r="515" spans="1:1" x14ac:dyDescent="0.2">
      <c r="A515" s="23"/>
    </row>
    <row r="516" spans="1:1" x14ac:dyDescent="0.2">
      <c r="A516" s="23"/>
    </row>
    <row r="517" spans="1:1" x14ac:dyDescent="0.2">
      <c r="A517" s="23"/>
    </row>
    <row r="518" spans="1:1" x14ac:dyDescent="0.2">
      <c r="A518" s="23"/>
    </row>
    <row r="519" spans="1:1" x14ac:dyDescent="0.2">
      <c r="A519" s="23"/>
    </row>
    <row r="520" spans="1:1" x14ac:dyDescent="0.2">
      <c r="A520" s="23"/>
    </row>
    <row r="521" spans="1:1" x14ac:dyDescent="0.2">
      <c r="A521" s="23"/>
    </row>
    <row r="522" spans="1:1" x14ac:dyDescent="0.2">
      <c r="A522" s="23"/>
    </row>
    <row r="523" spans="1:1" x14ac:dyDescent="0.2">
      <c r="A523" s="23"/>
    </row>
    <row r="524" spans="1:1" x14ac:dyDescent="0.2">
      <c r="A524" s="23"/>
    </row>
    <row r="525" spans="1:1" x14ac:dyDescent="0.2">
      <c r="A525" s="23"/>
    </row>
    <row r="526" spans="1:1" x14ac:dyDescent="0.2">
      <c r="A526" s="23"/>
    </row>
    <row r="527" spans="1:1" x14ac:dyDescent="0.2">
      <c r="A527" s="23"/>
    </row>
    <row r="528" spans="1:1" x14ac:dyDescent="0.2">
      <c r="A528" s="23"/>
    </row>
    <row r="529" spans="1:1" x14ac:dyDescent="0.2">
      <c r="A529" s="23"/>
    </row>
    <row r="530" spans="1:1" x14ac:dyDescent="0.2">
      <c r="A530" s="23"/>
    </row>
    <row r="531" spans="1:1" x14ac:dyDescent="0.2">
      <c r="A531" s="23"/>
    </row>
    <row r="532" spans="1:1" x14ac:dyDescent="0.2">
      <c r="A532" s="23"/>
    </row>
    <row r="533" spans="1:1" x14ac:dyDescent="0.2">
      <c r="A533" s="23"/>
    </row>
    <row r="534" spans="1:1" x14ac:dyDescent="0.2">
      <c r="A534" s="23"/>
    </row>
    <row r="535" spans="1:1" x14ac:dyDescent="0.2">
      <c r="A535" s="23"/>
    </row>
    <row r="536" spans="1:1" x14ac:dyDescent="0.2">
      <c r="A536" s="23"/>
    </row>
    <row r="537" spans="1:1" x14ac:dyDescent="0.2">
      <c r="A537" s="23"/>
    </row>
    <row r="538" spans="1:1" x14ac:dyDescent="0.2">
      <c r="A538" s="23"/>
    </row>
    <row r="539" spans="1:1" x14ac:dyDescent="0.2">
      <c r="A539" s="23"/>
    </row>
    <row r="540" spans="1:1" x14ac:dyDescent="0.2">
      <c r="A540" s="23"/>
    </row>
    <row r="541" spans="1:1" x14ac:dyDescent="0.2">
      <c r="A541" s="23"/>
    </row>
    <row r="542" spans="1:1" x14ac:dyDescent="0.2">
      <c r="A542" s="23"/>
    </row>
    <row r="543" spans="1:1" x14ac:dyDescent="0.2">
      <c r="A543" s="23"/>
    </row>
    <row r="544" spans="1:1" x14ac:dyDescent="0.2">
      <c r="A544" s="23"/>
    </row>
    <row r="545" spans="1:1" x14ac:dyDescent="0.2">
      <c r="A545" s="23"/>
    </row>
    <row r="546" spans="1:1" x14ac:dyDescent="0.2">
      <c r="A546" s="23"/>
    </row>
    <row r="547" spans="1:1" x14ac:dyDescent="0.2">
      <c r="A547" s="23"/>
    </row>
    <row r="548" spans="1:1" x14ac:dyDescent="0.2">
      <c r="A548" s="23"/>
    </row>
    <row r="549" spans="1:1" x14ac:dyDescent="0.2">
      <c r="A549" s="23"/>
    </row>
    <row r="550" spans="1:1" x14ac:dyDescent="0.2">
      <c r="A550" s="23"/>
    </row>
    <row r="551" spans="1:1" x14ac:dyDescent="0.2">
      <c r="A551" s="23"/>
    </row>
    <row r="552" spans="1:1" x14ac:dyDescent="0.2">
      <c r="A552" s="23"/>
    </row>
    <row r="553" spans="1:1" x14ac:dyDescent="0.2">
      <c r="A553" s="23"/>
    </row>
    <row r="554" spans="1:1" x14ac:dyDescent="0.2">
      <c r="A554" s="23"/>
    </row>
    <row r="555" spans="1:1" x14ac:dyDescent="0.2">
      <c r="A555" s="23"/>
    </row>
    <row r="556" spans="1:1" x14ac:dyDescent="0.2">
      <c r="A556" s="23"/>
    </row>
    <row r="557" spans="1:1" x14ac:dyDescent="0.2">
      <c r="A557" s="23"/>
    </row>
    <row r="558" spans="1:1" x14ac:dyDescent="0.2">
      <c r="A558" s="23"/>
    </row>
    <row r="559" spans="1:1" x14ac:dyDescent="0.2">
      <c r="A559" s="23"/>
    </row>
    <row r="560" spans="1:1" x14ac:dyDescent="0.2">
      <c r="A560" s="23"/>
    </row>
    <row r="561" spans="1:1" x14ac:dyDescent="0.2">
      <c r="A561" s="23"/>
    </row>
    <row r="562" spans="1:1" x14ac:dyDescent="0.2">
      <c r="A562" s="23"/>
    </row>
    <row r="563" spans="1:1" x14ac:dyDescent="0.2">
      <c r="A563" s="23"/>
    </row>
    <row r="564" spans="1:1" x14ac:dyDescent="0.2">
      <c r="A564" s="23"/>
    </row>
    <row r="565" spans="1:1" x14ac:dyDescent="0.2">
      <c r="A565" s="23"/>
    </row>
    <row r="566" spans="1:1" x14ac:dyDescent="0.2">
      <c r="A566" s="23"/>
    </row>
    <row r="567" spans="1:1" x14ac:dyDescent="0.2">
      <c r="A567" s="23"/>
    </row>
    <row r="568" spans="1:1" x14ac:dyDescent="0.2">
      <c r="A568" s="23"/>
    </row>
    <row r="569" spans="1:1" x14ac:dyDescent="0.2">
      <c r="A569" s="23"/>
    </row>
    <row r="570" spans="1:1" x14ac:dyDescent="0.2">
      <c r="A570" s="23"/>
    </row>
    <row r="571" spans="1:1" x14ac:dyDescent="0.2">
      <c r="A571" s="23"/>
    </row>
    <row r="572" spans="1:1" x14ac:dyDescent="0.2">
      <c r="A572" s="23"/>
    </row>
    <row r="573" spans="1:1" x14ac:dyDescent="0.2">
      <c r="A573" s="23"/>
    </row>
    <row r="574" spans="1:1" x14ac:dyDescent="0.2">
      <c r="A574" s="23"/>
    </row>
    <row r="575" spans="1:1" x14ac:dyDescent="0.2">
      <c r="A575" s="23"/>
    </row>
    <row r="576" spans="1:1" x14ac:dyDescent="0.2">
      <c r="A576" s="23"/>
    </row>
    <row r="577" spans="1:1" x14ac:dyDescent="0.2">
      <c r="A577" s="23"/>
    </row>
    <row r="578" spans="1:1" x14ac:dyDescent="0.2">
      <c r="A578" s="23"/>
    </row>
    <row r="579" spans="1:1" x14ac:dyDescent="0.2">
      <c r="A579" s="23"/>
    </row>
    <row r="580" spans="1:1" x14ac:dyDescent="0.2">
      <c r="A580" s="23"/>
    </row>
    <row r="581" spans="1:1" x14ac:dyDescent="0.2">
      <c r="A581" s="23"/>
    </row>
    <row r="582" spans="1:1" x14ac:dyDescent="0.2">
      <c r="A582" s="23"/>
    </row>
    <row r="583" spans="1:1" x14ac:dyDescent="0.2">
      <c r="A583" s="23"/>
    </row>
    <row r="584" spans="1:1" x14ac:dyDescent="0.2">
      <c r="A584" s="23"/>
    </row>
    <row r="585" spans="1:1" x14ac:dyDescent="0.2">
      <c r="A585" s="23"/>
    </row>
    <row r="586" spans="1:1" x14ac:dyDescent="0.2">
      <c r="A586" s="23"/>
    </row>
    <row r="587" spans="1:1" x14ac:dyDescent="0.2">
      <c r="A587" s="23"/>
    </row>
    <row r="588" spans="1:1" x14ac:dyDescent="0.2">
      <c r="A588" s="23"/>
    </row>
    <row r="589" spans="1:1" x14ac:dyDescent="0.2">
      <c r="A589" s="23"/>
    </row>
    <row r="590" spans="1:1" x14ac:dyDescent="0.2">
      <c r="A590" s="23"/>
    </row>
    <row r="591" spans="1:1" x14ac:dyDescent="0.2">
      <c r="A591" s="23"/>
    </row>
    <row r="592" spans="1:1" x14ac:dyDescent="0.2">
      <c r="A592" s="23"/>
    </row>
    <row r="593" spans="1:1" x14ac:dyDescent="0.2">
      <c r="A593" s="23"/>
    </row>
    <row r="594" spans="1:1" x14ac:dyDescent="0.2">
      <c r="A594" s="23"/>
    </row>
    <row r="595" spans="1:1" x14ac:dyDescent="0.2">
      <c r="A595" s="23"/>
    </row>
    <row r="596" spans="1:1" x14ac:dyDescent="0.2">
      <c r="A596" s="23"/>
    </row>
    <row r="597" spans="1:1" x14ac:dyDescent="0.2">
      <c r="A597" s="23"/>
    </row>
    <row r="598" spans="1:1" x14ac:dyDescent="0.2">
      <c r="A598" s="23"/>
    </row>
    <row r="599" spans="1:1" x14ac:dyDescent="0.2">
      <c r="A599" s="23"/>
    </row>
    <row r="600" spans="1:1" x14ac:dyDescent="0.2">
      <c r="A600" s="23"/>
    </row>
    <row r="601" spans="1:1" x14ac:dyDescent="0.2">
      <c r="A601" s="23"/>
    </row>
    <row r="602" spans="1:1" x14ac:dyDescent="0.2">
      <c r="A602" s="23"/>
    </row>
    <row r="603" spans="1:1" x14ac:dyDescent="0.2">
      <c r="A603" s="23"/>
    </row>
    <row r="604" spans="1:1" x14ac:dyDescent="0.2">
      <c r="A604" s="23"/>
    </row>
    <row r="605" spans="1:1" x14ac:dyDescent="0.2">
      <c r="A605" s="23"/>
    </row>
    <row r="606" spans="1:1" x14ac:dyDescent="0.2">
      <c r="A606" s="23"/>
    </row>
    <row r="607" spans="1:1" x14ac:dyDescent="0.2">
      <c r="A607" s="23"/>
    </row>
    <row r="608" spans="1:1" x14ac:dyDescent="0.2">
      <c r="A608" s="23"/>
    </row>
    <row r="609" spans="1:1" x14ac:dyDescent="0.2">
      <c r="A609" s="23"/>
    </row>
    <row r="610" spans="1:1" x14ac:dyDescent="0.2">
      <c r="A610" s="23"/>
    </row>
    <row r="611" spans="1:1" x14ac:dyDescent="0.2">
      <c r="A611" s="23"/>
    </row>
    <row r="612" spans="1:1" x14ac:dyDescent="0.2">
      <c r="A612" s="23"/>
    </row>
    <row r="613" spans="1:1" x14ac:dyDescent="0.2">
      <c r="A613" s="23"/>
    </row>
    <row r="614" spans="1:1" x14ac:dyDescent="0.2">
      <c r="A614" s="23"/>
    </row>
    <row r="615" spans="1:1" x14ac:dyDescent="0.2">
      <c r="A615" s="23"/>
    </row>
    <row r="616" spans="1:1" x14ac:dyDescent="0.2">
      <c r="A616" s="23"/>
    </row>
    <row r="617" spans="1:1" x14ac:dyDescent="0.2">
      <c r="A617" s="23"/>
    </row>
    <row r="618" spans="1:1" x14ac:dyDescent="0.2">
      <c r="A618" s="23"/>
    </row>
    <row r="619" spans="1:1" x14ac:dyDescent="0.2">
      <c r="A619" s="23"/>
    </row>
    <row r="620" spans="1:1" x14ac:dyDescent="0.2">
      <c r="A620" s="23"/>
    </row>
    <row r="621" spans="1:1" x14ac:dyDescent="0.2">
      <c r="A621" s="23"/>
    </row>
    <row r="622" spans="1:1" x14ac:dyDescent="0.2">
      <c r="A622" s="23"/>
    </row>
    <row r="623" spans="1:1" x14ac:dyDescent="0.2">
      <c r="A623" s="23"/>
    </row>
    <row r="624" spans="1:1" x14ac:dyDescent="0.2">
      <c r="A624" s="23"/>
    </row>
    <row r="625" spans="1:1" x14ac:dyDescent="0.2">
      <c r="A625" s="23"/>
    </row>
    <row r="626" spans="1:1" x14ac:dyDescent="0.2">
      <c r="A626" s="23"/>
    </row>
    <row r="627" spans="1:1" x14ac:dyDescent="0.2">
      <c r="A627" s="23"/>
    </row>
    <row r="628" spans="1:1" x14ac:dyDescent="0.2">
      <c r="A628" s="23"/>
    </row>
    <row r="629" spans="1:1" x14ac:dyDescent="0.2">
      <c r="A629" s="23"/>
    </row>
    <row r="630" spans="1:1" x14ac:dyDescent="0.2">
      <c r="A630" s="23"/>
    </row>
    <row r="631" spans="1:1" x14ac:dyDescent="0.2">
      <c r="A631" s="23"/>
    </row>
    <row r="632" spans="1:1" x14ac:dyDescent="0.2">
      <c r="A632" s="23"/>
    </row>
    <row r="633" spans="1:1" x14ac:dyDescent="0.2">
      <c r="A633" s="23"/>
    </row>
    <row r="634" spans="1:1" x14ac:dyDescent="0.2">
      <c r="A634" s="23"/>
    </row>
    <row r="635" spans="1:1" x14ac:dyDescent="0.2">
      <c r="A635" s="23"/>
    </row>
    <row r="636" spans="1:1" x14ac:dyDescent="0.2">
      <c r="A636" s="23"/>
    </row>
    <row r="637" spans="1:1" x14ac:dyDescent="0.2">
      <c r="A637" s="23"/>
    </row>
    <row r="638" spans="1:1" x14ac:dyDescent="0.2">
      <c r="A638" s="23"/>
    </row>
    <row r="639" spans="1:1" x14ac:dyDescent="0.2">
      <c r="A639" s="23"/>
    </row>
    <row r="640" spans="1:1" x14ac:dyDescent="0.2">
      <c r="A640" s="23"/>
    </row>
    <row r="641" spans="1:1" x14ac:dyDescent="0.2">
      <c r="A641" s="23"/>
    </row>
    <row r="642" spans="1:1" x14ac:dyDescent="0.2">
      <c r="A642" s="23"/>
    </row>
    <row r="643" spans="1:1" x14ac:dyDescent="0.2">
      <c r="A643" s="23"/>
    </row>
    <row r="644" spans="1:1" x14ac:dyDescent="0.2">
      <c r="A644" s="23"/>
    </row>
    <row r="645" spans="1:1" x14ac:dyDescent="0.2">
      <c r="A645" s="23"/>
    </row>
    <row r="646" spans="1:1" x14ac:dyDescent="0.2">
      <c r="A646" s="23"/>
    </row>
    <row r="647" spans="1:1" x14ac:dyDescent="0.2">
      <c r="A647" s="23"/>
    </row>
    <row r="648" spans="1:1" x14ac:dyDescent="0.2">
      <c r="A648" s="23"/>
    </row>
    <row r="649" spans="1:1" x14ac:dyDescent="0.2">
      <c r="A649" s="23"/>
    </row>
    <row r="650" spans="1:1" x14ac:dyDescent="0.2">
      <c r="A650" s="23"/>
    </row>
    <row r="651" spans="1:1" x14ac:dyDescent="0.2">
      <c r="A651" s="23"/>
    </row>
    <row r="652" spans="1:1" x14ac:dyDescent="0.2">
      <c r="A652" s="23"/>
    </row>
    <row r="653" spans="1:1" x14ac:dyDescent="0.2">
      <c r="A653" s="23"/>
    </row>
    <row r="654" spans="1:1" x14ac:dyDescent="0.2">
      <c r="A654" s="23"/>
    </row>
    <row r="655" spans="1:1" x14ac:dyDescent="0.2">
      <c r="A655" s="23"/>
    </row>
    <row r="656" spans="1:1" x14ac:dyDescent="0.2">
      <c r="A656" s="23"/>
    </row>
    <row r="657" spans="1:1" x14ac:dyDescent="0.2">
      <c r="A657" s="23"/>
    </row>
    <row r="658" spans="1:1" x14ac:dyDescent="0.2">
      <c r="A658" s="23"/>
    </row>
    <row r="659" spans="1:1" x14ac:dyDescent="0.2">
      <c r="A659" s="23"/>
    </row>
    <row r="660" spans="1:1" x14ac:dyDescent="0.2">
      <c r="A660" s="23"/>
    </row>
    <row r="661" spans="1:1" x14ac:dyDescent="0.2">
      <c r="A661" s="23"/>
    </row>
    <row r="662" spans="1:1" x14ac:dyDescent="0.2">
      <c r="A662" s="23"/>
    </row>
    <row r="663" spans="1:1" x14ac:dyDescent="0.2">
      <c r="A663" s="23"/>
    </row>
    <row r="664" spans="1:1" x14ac:dyDescent="0.2">
      <c r="A664" s="23"/>
    </row>
    <row r="665" spans="1:1" x14ac:dyDescent="0.2">
      <c r="A665" s="23"/>
    </row>
    <row r="666" spans="1:1" x14ac:dyDescent="0.2">
      <c r="A666" s="23"/>
    </row>
    <row r="667" spans="1:1" x14ac:dyDescent="0.2">
      <c r="A667" s="23"/>
    </row>
    <row r="668" spans="1:1" x14ac:dyDescent="0.2">
      <c r="A668" s="23"/>
    </row>
    <row r="669" spans="1:1" x14ac:dyDescent="0.2">
      <c r="A669" s="23"/>
    </row>
    <row r="670" spans="1:1" x14ac:dyDescent="0.2">
      <c r="A670" s="23"/>
    </row>
    <row r="671" spans="1:1" x14ac:dyDescent="0.2">
      <c r="A671" s="23"/>
    </row>
    <row r="672" spans="1:1" x14ac:dyDescent="0.2">
      <c r="A672" s="23"/>
    </row>
    <row r="673" spans="1:1" x14ac:dyDescent="0.2">
      <c r="A673" s="23"/>
    </row>
    <row r="674" spans="1:1" x14ac:dyDescent="0.2">
      <c r="A674" s="23"/>
    </row>
    <row r="675" spans="1:1" x14ac:dyDescent="0.2">
      <c r="A675" s="23"/>
    </row>
    <row r="676" spans="1:1" x14ac:dyDescent="0.2">
      <c r="A676" s="23"/>
    </row>
    <row r="677" spans="1:1" x14ac:dyDescent="0.2">
      <c r="A677" s="23"/>
    </row>
    <row r="678" spans="1:1" x14ac:dyDescent="0.2">
      <c r="A678" s="23"/>
    </row>
    <row r="679" spans="1:1" x14ac:dyDescent="0.2">
      <c r="A679" s="23"/>
    </row>
    <row r="680" spans="1:1" x14ac:dyDescent="0.2">
      <c r="A680" s="23"/>
    </row>
    <row r="681" spans="1:1" x14ac:dyDescent="0.2">
      <c r="A681" s="23"/>
    </row>
    <row r="682" spans="1:1" x14ac:dyDescent="0.2">
      <c r="A682" s="23"/>
    </row>
    <row r="683" spans="1:1" x14ac:dyDescent="0.2">
      <c r="A683" s="23"/>
    </row>
    <row r="684" spans="1:1" x14ac:dyDescent="0.2">
      <c r="A684" s="23"/>
    </row>
    <row r="685" spans="1:1" x14ac:dyDescent="0.2">
      <c r="A685" s="23"/>
    </row>
    <row r="686" spans="1:1" x14ac:dyDescent="0.2">
      <c r="A686" s="23"/>
    </row>
    <row r="687" spans="1:1" x14ac:dyDescent="0.2">
      <c r="A687" s="23"/>
    </row>
    <row r="688" spans="1:1" x14ac:dyDescent="0.2">
      <c r="A688" s="23"/>
    </row>
    <row r="689" spans="1:1" x14ac:dyDescent="0.2">
      <c r="A689" s="23"/>
    </row>
    <row r="690" spans="1:1" x14ac:dyDescent="0.2">
      <c r="A690" s="23"/>
    </row>
    <row r="691" spans="1:1" x14ac:dyDescent="0.2">
      <c r="A691" s="23"/>
    </row>
    <row r="692" spans="1:1" x14ac:dyDescent="0.2">
      <c r="A692" s="23"/>
    </row>
    <row r="693" spans="1:1" x14ac:dyDescent="0.2">
      <c r="A693" s="23"/>
    </row>
    <row r="694" spans="1:1" x14ac:dyDescent="0.2">
      <c r="A694" s="23"/>
    </row>
    <row r="695" spans="1:1" x14ac:dyDescent="0.2">
      <c r="A695" s="23"/>
    </row>
    <row r="696" spans="1:1" x14ac:dyDescent="0.2">
      <c r="A696" s="23"/>
    </row>
    <row r="697" spans="1:1" x14ac:dyDescent="0.2">
      <c r="A697" s="23"/>
    </row>
    <row r="698" spans="1:1" x14ac:dyDescent="0.2">
      <c r="A698" s="23"/>
    </row>
    <row r="699" spans="1:1" x14ac:dyDescent="0.2">
      <c r="A699" s="23"/>
    </row>
    <row r="700" spans="1:1" x14ac:dyDescent="0.2">
      <c r="A700" s="23"/>
    </row>
    <row r="701" spans="1:1" x14ac:dyDescent="0.2">
      <c r="A701" s="23"/>
    </row>
    <row r="702" spans="1:1" x14ac:dyDescent="0.2">
      <c r="A702" s="23"/>
    </row>
    <row r="703" spans="1:1" x14ac:dyDescent="0.2">
      <c r="A703" s="23"/>
    </row>
    <row r="704" spans="1:1" x14ac:dyDescent="0.2">
      <c r="A704" s="23"/>
    </row>
    <row r="705" spans="1:1" x14ac:dyDescent="0.2">
      <c r="A705" s="23"/>
    </row>
    <row r="706" spans="1:1" x14ac:dyDescent="0.2">
      <c r="A706" s="23"/>
    </row>
    <row r="707" spans="1:1" x14ac:dyDescent="0.2">
      <c r="A707" s="23"/>
    </row>
    <row r="708" spans="1:1" x14ac:dyDescent="0.2">
      <c r="A708" s="23"/>
    </row>
    <row r="709" spans="1:1" x14ac:dyDescent="0.2">
      <c r="A709" s="23"/>
    </row>
    <row r="710" spans="1:1" x14ac:dyDescent="0.2">
      <c r="A710" s="23"/>
    </row>
    <row r="711" spans="1:1" x14ac:dyDescent="0.2">
      <c r="A711" s="23"/>
    </row>
    <row r="712" spans="1:1" x14ac:dyDescent="0.2">
      <c r="A712" s="23"/>
    </row>
    <row r="713" spans="1:1" x14ac:dyDescent="0.2">
      <c r="A713" s="23"/>
    </row>
    <row r="714" spans="1:1" x14ac:dyDescent="0.2">
      <c r="A714" s="23"/>
    </row>
    <row r="715" spans="1:1" x14ac:dyDescent="0.2">
      <c r="A715" s="23"/>
    </row>
    <row r="716" spans="1:1" x14ac:dyDescent="0.2">
      <c r="A716" s="23"/>
    </row>
    <row r="717" spans="1:1" x14ac:dyDescent="0.2">
      <c r="A717" s="23"/>
    </row>
    <row r="718" spans="1:1" x14ac:dyDescent="0.2">
      <c r="A718" s="23"/>
    </row>
    <row r="719" spans="1:1" x14ac:dyDescent="0.2">
      <c r="A719" s="23"/>
    </row>
    <row r="720" spans="1:1" x14ac:dyDescent="0.2">
      <c r="A720" s="23"/>
    </row>
    <row r="721" spans="1:1" x14ac:dyDescent="0.2">
      <c r="A721" s="23"/>
    </row>
    <row r="722" spans="1:1" x14ac:dyDescent="0.2">
      <c r="A722" s="23"/>
    </row>
    <row r="723" spans="1:1" x14ac:dyDescent="0.2">
      <c r="A723" s="23"/>
    </row>
    <row r="724" spans="1:1" x14ac:dyDescent="0.2">
      <c r="A724" s="23"/>
    </row>
    <row r="725" spans="1:1" x14ac:dyDescent="0.2">
      <c r="A725" s="23"/>
    </row>
    <row r="726" spans="1:1" x14ac:dyDescent="0.2">
      <c r="A726" s="23"/>
    </row>
    <row r="727" spans="1:1" x14ac:dyDescent="0.2">
      <c r="A727" s="23"/>
    </row>
    <row r="728" spans="1:1" x14ac:dyDescent="0.2">
      <c r="A728" s="23"/>
    </row>
    <row r="729" spans="1:1" x14ac:dyDescent="0.2">
      <c r="A729" s="23"/>
    </row>
    <row r="730" spans="1:1" x14ac:dyDescent="0.2">
      <c r="A730" s="23"/>
    </row>
    <row r="731" spans="1:1" x14ac:dyDescent="0.2">
      <c r="A731" s="23"/>
    </row>
    <row r="732" spans="1:1" x14ac:dyDescent="0.2">
      <c r="A732" s="23"/>
    </row>
    <row r="733" spans="1:1" x14ac:dyDescent="0.2">
      <c r="A733" s="23"/>
    </row>
    <row r="734" spans="1:1" x14ac:dyDescent="0.2">
      <c r="A734" s="23"/>
    </row>
    <row r="735" spans="1:1" x14ac:dyDescent="0.2">
      <c r="A735" s="23"/>
    </row>
    <row r="736" spans="1:1" x14ac:dyDescent="0.2">
      <c r="A736" s="23"/>
    </row>
    <row r="737" spans="1:1" x14ac:dyDescent="0.2">
      <c r="A737" s="23"/>
    </row>
    <row r="738" spans="1:1" x14ac:dyDescent="0.2">
      <c r="A738" s="23"/>
    </row>
    <row r="739" spans="1:1" x14ac:dyDescent="0.2">
      <c r="A739" s="23"/>
    </row>
    <row r="740" spans="1:1" x14ac:dyDescent="0.2">
      <c r="A740" s="23"/>
    </row>
    <row r="741" spans="1:1" x14ac:dyDescent="0.2">
      <c r="A741" s="23"/>
    </row>
    <row r="742" spans="1:1" x14ac:dyDescent="0.2">
      <c r="A742" s="23"/>
    </row>
    <row r="743" spans="1:1" x14ac:dyDescent="0.2">
      <c r="A743" s="23"/>
    </row>
    <row r="744" spans="1:1" x14ac:dyDescent="0.2">
      <c r="A744" s="23"/>
    </row>
    <row r="745" spans="1:1" x14ac:dyDescent="0.2">
      <c r="A745" s="23"/>
    </row>
    <row r="746" spans="1:1" x14ac:dyDescent="0.2">
      <c r="A746" s="23"/>
    </row>
    <row r="747" spans="1:1" x14ac:dyDescent="0.2">
      <c r="A747" s="23"/>
    </row>
    <row r="748" spans="1:1" x14ac:dyDescent="0.2">
      <c r="A748" s="23"/>
    </row>
    <row r="749" spans="1:1" x14ac:dyDescent="0.2">
      <c r="A749" s="23"/>
    </row>
    <row r="750" spans="1:1" x14ac:dyDescent="0.2">
      <c r="A750" s="23"/>
    </row>
    <row r="751" spans="1:1" x14ac:dyDescent="0.2">
      <c r="A751" s="23"/>
    </row>
    <row r="752" spans="1:1" x14ac:dyDescent="0.2">
      <c r="A752" s="23"/>
    </row>
    <row r="753" spans="1:1" x14ac:dyDescent="0.2">
      <c r="A753" s="23"/>
    </row>
    <row r="754" spans="1:1" x14ac:dyDescent="0.2">
      <c r="A754" s="23"/>
    </row>
    <row r="755" spans="1:1" x14ac:dyDescent="0.2">
      <c r="A755" s="23"/>
    </row>
    <row r="756" spans="1:1" x14ac:dyDescent="0.2">
      <c r="A756" s="23"/>
    </row>
    <row r="757" spans="1:1" x14ac:dyDescent="0.2">
      <c r="A757" s="23"/>
    </row>
    <row r="758" spans="1:1" x14ac:dyDescent="0.2">
      <c r="A758" s="23"/>
    </row>
    <row r="759" spans="1:1" x14ac:dyDescent="0.2">
      <c r="A759" s="23"/>
    </row>
    <row r="760" spans="1:1" x14ac:dyDescent="0.2">
      <c r="A760" s="23"/>
    </row>
    <row r="761" spans="1:1" x14ac:dyDescent="0.2">
      <c r="A761" s="23"/>
    </row>
    <row r="762" spans="1:1" x14ac:dyDescent="0.2">
      <c r="A762" s="23"/>
    </row>
    <row r="763" spans="1:1" x14ac:dyDescent="0.2">
      <c r="A763" s="23"/>
    </row>
    <row r="764" spans="1:1" x14ac:dyDescent="0.2">
      <c r="A764" s="23"/>
    </row>
    <row r="765" spans="1:1" x14ac:dyDescent="0.2">
      <c r="A765" s="23"/>
    </row>
    <row r="766" spans="1:1" x14ac:dyDescent="0.2">
      <c r="A766" s="23"/>
    </row>
    <row r="767" spans="1:1" x14ac:dyDescent="0.2">
      <c r="A767" s="23"/>
    </row>
    <row r="768" spans="1:1" x14ac:dyDescent="0.2">
      <c r="A768" s="23"/>
    </row>
    <row r="769" spans="1:1" x14ac:dyDescent="0.2">
      <c r="A769" s="23"/>
    </row>
    <row r="770" spans="1:1" x14ac:dyDescent="0.2">
      <c r="A770" s="23"/>
    </row>
    <row r="771" spans="1:1" x14ac:dyDescent="0.2">
      <c r="A771" s="23"/>
    </row>
    <row r="772" spans="1:1" x14ac:dyDescent="0.2">
      <c r="A772" s="23"/>
    </row>
    <row r="773" spans="1:1" x14ac:dyDescent="0.2">
      <c r="A773" s="23"/>
    </row>
    <row r="774" spans="1:1" x14ac:dyDescent="0.2">
      <c r="A774" s="23"/>
    </row>
    <row r="775" spans="1:1" x14ac:dyDescent="0.2">
      <c r="A775" s="23"/>
    </row>
    <row r="776" spans="1:1" x14ac:dyDescent="0.2">
      <c r="A776" s="23"/>
    </row>
    <row r="777" spans="1:1" x14ac:dyDescent="0.2">
      <c r="A777" s="23"/>
    </row>
    <row r="778" spans="1:1" x14ac:dyDescent="0.2">
      <c r="A778" s="23"/>
    </row>
    <row r="779" spans="1:1" x14ac:dyDescent="0.2">
      <c r="A779" s="23"/>
    </row>
    <row r="780" spans="1:1" x14ac:dyDescent="0.2">
      <c r="A780" s="23"/>
    </row>
    <row r="781" spans="1:1" x14ac:dyDescent="0.2">
      <c r="A781" s="23"/>
    </row>
    <row r="782" spans="1:1" x14ac:dyDescent="0.2">
      <c r="A782" s="23"/>
    </row>
    <row r="783" spans="1:1" x14ac:dyDescent="0.2">
      <c r="A783" s="23"/>
    </row>
    <row r="784" spans="1:1" x14ac:dyDescent="0.2">
      <c r="A784" s="23"/>
    </row>
    <row r="785" spans="1:1" x14ac:dyDescent="0.2">
      <c r="A785" s="23"/>
    </row>
    <row r="786" spans="1:1" x14ac:dyDescent="0.2">
      <c r="A786" s="23"/>
    </row>
    <row r="787" spans="1:1" x14ac:dyDescent="0.2">
      <c r="A787" s="23"/>
    </row>
    <row r="788" spans="1:1" x14ac:dyDescent="0.2">
      <c r="A788" s="23"/>
    </row>
    <row r="789" spans="1:1" x14ac:dyDescent="0.2">
      <c r="A789" s="23"/>
    </row>
    <row r="790" spans="1:1" x14ac:dyDescent="0.2">
      <c r="A790" s="23"/>
    </row>
    <row r="791" spans="1:1" x14ac:dyDescent="0.2">
      <c r="A791" s="23"/>
    </row>
    <row r="792" spans="1:1" x14ac:dyDescent="0.2">
      <c r="A792" s="23"/>
    </row>
    <row r="793" spans="1:1" x14ac:dyDescent="0.2">
      <c r="A793" s="23"/>
    </row>
    <row r="794" spans="1:1" x14ac:dyDescent="0.2">
      <c r="A794" s="23"/>
    </row>
    <row r="795" spans="1:1" x14ac:dyDescent="0.2">
      <c r="A795" s="23"/>
    </row>
    <row r="796" spans="1:1" x14ac:dyDescent="0.2">
      <c r="A796" s="23"/>
    </row>
    <row r="797" spans="1:1" x14ac:dyDescent="0.2">
      <c r="A797" s="23"/>
    </row>
    <row r="798" spans="1:1" x14ac:dyDescent="0.2">
      <c r="A798" s="23"/>
    </row>
    <row r="799" spans="1:1" x14ac:dyDescent="0.2">
      <c r="A799" s="23"/>
    </row>
    <row r="800" spans="1:1" x14ac:dyDescent="0.2">
      <c r="A800" s="23"/>
    </row>
    <row r="801" spans="1:1" x14ac:dyDescent="0.2">
      <c r="A801" s="23"/>
    </row>
    <row r="802" spans="1:1" x14ac:dyDescent="0.2">
      <c r="A802" s="23"/>
    </row>
    <row r="803" spans="1:1" x14ac:dyDescent="0.2">
      <c r="A803" s="23"/>
    </row>
    <row r="804" spans="1:1" x14ac:dyDescent="0.2">
      <c r="A804" s="23"/>
    </row>
    <row r="805" spans="1:1" x14ac:dyDescent="0.2">
      <c r="A805" s="23"/>
    </row>
    <row r="806" spans="1:1" x14ac:dyDescent="0.2">
      <c r="A806" s="23"/>
    </row>
    <row r="807" spans="1:1" x14ac:dyDescent="0.2">
      <c r="A807" s="23"/>
    </row>
    <row r="808" spans="1:1" x14ac:dyDescent="0.2">
      <c r="A808" s="23"/>
    </row>
    <row r="809" spans="1:1" x14ac:dyDescent="0.2">
      <c r="A809" s="23"/>
    </row>
    <row r="810" spans="1:1" x14ac:dyDescent="0.2">
      <c r="A810" s="23"/>
    </row>
    <row r="811" spans="1:1" x14ac:dyDescent="0.2">
      <c r="A811" s="23"/>
    </row>
    <row r="812" spans="1:1" x14ac:dyDescent="0.2">
      <c r="A812" s="23"/>
    </row>
    <row r="813" spans="1:1" x14ac:dyDescent="0.2">
      <c r="A813" s="23"/>
    </row>
    <row r="814" spans="1:1" x14ac:dyDescent="0.2">
      <c r="A814" s="23"/>
    </row>
    <row r="815" spans="1:1" x14ac:dyDescent="0.2">
      <c r="A815" s="23"/>
    </row>
    <row r="816" spans="1:1" x14ac:dyDescent="0.2">
      <c r="A816" s="23"/>
    </row>
    <row r="817" spans="1:1" x14ac:dyDescent="0.2">
      <c r="A817" s="23"/>
    </row>
    <row r="818" spans="1:1" x14ac:dyDescent="0.2">
      <c r="A818" s="23"/>
    </row>
    <row r="819" spans="1:1" x14ac:dyDescent="0.2">
      <c r="A819" s="23"/>
    </row>
    <row r="820" spans="1:1" x14ac:dyDescent="0.2">
      <c r="A820" s="23"/>
    </row>
    <row r="821" spans="1:1" x14ac:dyDescent="0.2">
      <c r="A821" s="23"/>
    </row>
    <row r="822" spans="1:1" x14ac:dyDescent="0.2">
      <c r="A822" s="23"/>
    </row>
    <row r="823" spans="1:1" x14ac:dyDescent="0.2">
      <c r="A823" s="23"/>
    </row>
    <row r="824" spans="1:1" x14ac:dyDescent="0.2">
      <c r="A824" s="23"/>
    </row>
    <row r="825" spans="1:1" x14ac:dyDescent="0.2">
      <c r="A825" s="23"/>
    </row>
    <row r="826" spans="1:1" x14ac:dyDescent="0.2">
      <c r="A826" s="23"/>
    </row>
    <row r="827" spans="1:1" x14ac:dyDescent="0.2">
      <c r="A827" s="23"/>
    </row>
    <row r="828" spans="1:1" x14ac:dyDescent="0.2">
      <c r="A828" s="23"/>
    </row>
    <row r="829" spans="1:1" x14ac:dyDescent="0.2">
      <c r="A829" s="23"/>
    </row>
    <row r="830" spans="1:1" x14ac:dyDescent="0.2">
      <c r="A830" s="23"/>
    </row>
    <row r="831" spans="1:1" x14ac:dyDescent="0.2">
      <c r="A831" s="23"/>
    </row>
    <row r="832" spans="1:1" x14ac:dyDescent="0.2">
      <c r="A832" s="23"/>
    </row>
    <row r="833" spans="1:1" x14ac:dyDescent="0.2">
      <c r="A833" s="23"/>
    </row>
    <row r="834" spans="1:1" x14ac:dyDescent="0.2">
      <c r="A834" s="23"/>
    </row>
    <row r="835" spans="1:1" x14ac:dyDescent="0.2">
      <c r="A835" s="23"/>
    </row>
    <row r="836" spans="1:1" x14ac:dyDescent="0.2">
      <c r="A836" s="23"/>
    </row>
    <row r="837" spans="1:1" x14ac:dyDescent="0.2">
      <c r="A837" s="23"/>
    </row>
    <row r="838" spans="1:1" x14ac:dyDescent="0.2">
      <c r="A838" s="23"/>
    </row>
    <row r="839" spans="1:1" x14ac:dyDescent="0.2">
      <c r="A839" s="23"/>
    </row>
    <row r="840" spans="1:1" x14ac:dyDescent="0.2">
      <c r="A840" s="23"/>
    </row>
    <row r="841" spans="1:1" x14ac:dyDescent="0.2">
      <c r="A841" s="23"/>
    </row>
    <row r="842" spans="1:1" x14ac:dyDescent="0.2">
      <c r="A842" s="23"/>
    </row>
    <row r="843" spans="1:1" x14ac:dyDescent="0.2">
      <c r="A843" s="23"/>
    </row>
    <row r="844" spans="1:1" x14ac:dyDescent="0.2">
      <c r="A844" s="23"/>
    </row>
    <row r="845" spans="1:1" x14ac:dyDescent="0.2">
      <c r="A845" s="23"/>
    </row>
    <row r="846" spans="1:1" x14ac:dyDescent="0.2">
      <c r="A846" s="23"/>
    </row>
    <row r="847" spans="1:1" x14ac:dyDescent="0.2">
      <c r="A847" s="23"/>
    </row>
    <row r="848" spans="1:1" x14ac:dyDescent="0.2">
      <c r="A848" s="23"/>
    </row>
    <row r="849" spans="1:1" x14ac:dyDescent="0.2">
      <c r="A849" s="23"/>
    </row>
    <row r="850" spans="1:1" x14ac:dyDescent="0.2">
      <c r="A850" s="23"/>
    </row>
    <row r="851" spans="1:1" x14ac:dyDescent="0.2">
      <c r="A851" s="23"/>
    </row>
    <row r="852" spans="1:1" x14ac:dyDescent="0.2">
      <c r="A852" s="23"/>
    </row>
    <row r="853" spans="1:1" x14ac:dyDescent="0.2">
      <c r="A853" s="23"/>
    </row>
    <row r="854" spans="1:1" x14ac:dyDescent="0.2">
      <c r="A854" s="23"/>
    </row>
    <row r="855" spans="1:1" x14ac:dyDescent="0.2">
      <c r="A855" s="23"/>
    </row>
    <row r="856" spans="1:1" x14ac:dyDescent="0.2">
      <c r="A856" s="23"/>
    </row>
    <row r="857" spans="1:1" x14ac:dyDescent="0.2">
      <c r="A857" s="23"/>
    </row>
    <row r="858" spans="1:1" x14ac:dyDescent="0.2">
      <c r="A858" s="23"/>
    </row>
    <row r="859" spans="1:1" x14ac:dyDescent="0.2">
      <c r="A859" s="23"/>
    </row>
    <row r="860" spans="1:1" x14ac:dyDescent="0.2">
      <c r="A860" s="23"/>
    </row>
    <row r="861" spans="1:1" x14ac:dyDescent="0.2">
      <c r="A861" s="23"/>
    </row>
    <row r="862" spans="1:1" x14ac:dyDescent="0.2">
      <c r="A862" s="23"/>
    </row>
    <row r="863" spans="1:1" x14ac:dyDescent="0.2">
      <c r="A863" s="23"/>
    </row>
    <row r="864" spans="1:1" x14ac:dyDescent="0.2">
      <c r="A864" s="23"/>
    </row>
    <row r="865" spans="1:1" x14ac:dyDescent="0.2">
      <c r="A865" s="23"/>
    </row>
    <row r="866" spans="1:1" x14ac:dyDescent="0.2">
      <c r="A866" s="23"/>
    </row>
    <row r="867" spans="1:1" x14ac:dyDescent="0.2">
      <c r="A867" s="23"/>
    </row>
    <row r="868" spans="1:1" x14ac:dyDescent="0.2">
      <c r="A868" s="23"/>
    </row>
    <row r="869" spans="1:1" x14ac:dyDescent="0.2">
      <c r="A869" s="23"/>
    </row>
    <row r="870" spans="1:1" x14ac:dyDescent="0.2">
      <c r="A870" s="23"/>
    </row>
    <row r="871" spans="1:1" x14ac:dyDescent="0.2">
      <c r="A871" s="23"/>
    </row>
    <row r="872" spans="1:1" x14ac:dyDescent="0.2">
      <c r="A872" s="23"/>
    </row>
    <row r="873" spans="1:1" x14ac:dyDescent="0.2">
      <c r="A873" s="23"/>
    </row>
    <row r="874" spans="1:1" x14ac:dyDescent="0.2">
      <c r="A874" s="23"/>
    </row>
    <row r="875" spans="1:1" x14ac:dyDescent="0.2">
      <c r="A875" s="23"/>
    </row>
    <row r="876" spans="1:1" x14ac:dyDescent="0.2">
      <c r="A876" s="23"/>
    </row>
    <row r="877" spans="1:1" x14ac:dyDescent="0.2">
      <c r="A877" s="23"/>
    </row>
    <row r="878" spans="1:1" x14ac:dyDescent="0.2">
      <c r="A878" s="23"/>
    </row>
    <row r="879" spans="1:1" x14ac:dyDescent="0.2">
      <c r="A879" s="23"/>
    </row>
    <row r="880" spans="1:1" x14ac:dyDescent="0.2">
      <c r="A880" s="23"/>
    </row>
    <row r="881" spans="1:1" x14ac:dyDescent="0.2">
      <c r="A881" s="23"/>
    </row>
    <row r="882" spans="1:1" x14ac:dyDescent="0.2">
      <c r="A882" s="23"/>
    </row>
    <row r="883" spans="1:1" x14ac:dyDescent="0.2">
      <c r="A883" s="23"/>
    </row>
    <row r="884" spans="1:1" x14ac:dyDescent="0.2">
      <c r="A884" s="23"/>
    </row>
    <row r="885" spans="1:1" x14ac:dyDescent="0.2">
      <c r="A885" s="23"/>
    </row>
    <row r="886" spans="1:1" x14ac:dyDescent="0.2">
      <c r="A886" s="23"/>
    </row>
    <row r="887" spans="1:1" x14ac:dyDescent="0.2">
      <c r="A887" s="23"/>
    </row>
    <row r="888" spans="1:1" x14ac:dyDescent="0.2">
      <c r="A888" s="23"/>
    </row>
    <row r="889" spans="1:1" x14ac:dyDescent="0.2">
      <c r="A889" s="23"/>
    </row>
    <row r="890" spans="1:1" x14ac:dyDescent="0.2">
      <c r="A890" s="23"/>
    </row>
    <row r="891" spans="1:1" x14ac:dyDescent="0.2">
      <c r="A891" s="23"/>
    </row>
    <row r="892" spans="1:1" x14ac:dyDescent="0.2">
      <c r="A892" s="23"/>
    </row>
    <row r="893" spans="1:1" x14ac:dyDescent="0.2">
      <c r="A893" s="23"/>
    </row>
    <row r="894" spans="1:1" x14ac:dyDescent="0.2">
      <c r="A894" s="23"/>
    </row>
    <row r="895" spans="1:1" x14ac:dyDescent="0.2">
      <c r="A895" s="23"/>
    </row>
    <row r="896" spans="1:1" x14ac:dyDescent="0.2">
      <c r="A896" s="23"/>
    </row>
    <row r="897" spans="1:1" x14ac:dyDescent="0.2">
      <c r="A897" s="23"/>
    </row>
    <row r="898" spans="1:1" x14ac:dyDescent="0.2">
      <c r="A898" s="23"/>
    </row>
    <row r="899" spans="1:1" x14ac:dyDescent="0.2">
      <c r="A899" s="23"/>
    </row>
    <row r="900" spans="1:1" x14ac:dyDescent="0.2">
      <c r="A900" s="23"/>
    </row>
    <row r="901" spans="1:1" x14ac:dyDescent="0.2">
      <c r="A901" s="23"/>
    </row>
    <row r="902" spans="1:1" x14ac:dyDescent="0.2">
      <c r="A902" s="23"/>
    </row>
    <row r="903" spans="1:1" x14ac:dyDescent="0.2">
      <c r="A903" s="23"/>
    </row>
    <row r="904" spans="1:1" x14ac:dyDescent="0.2">
      <c r="A904" s="23"/>
    </row>
    <row r="905" spans="1:1" x14ac:dyDescent="0.2">
      <c r="A905" s="23"/>
    </row>
    <row r="906" spans="1:1" x14ac:dyDescent="0.2">
      <c r="A906" s="23"/>
    </row>
    <row r="907" spans="1:1" x14ac:dyDescent="0.2">
      <c r="A907" s="23"/>
    </row>
    <row r="908" spans="1:1" x14ac:dyDescent="0.2">
      <c r="A908" s="23"/>
    </row>
    <row r="909" spans="1:1" x14ac:dyDescent="0.2">
      <c r="A909" s="23"/>
    </row>
    <row r="910" spans="1:1" x14ac:dyDescent="0.2">
      <c r="A910" s="23"/>
    </row>
    <row r="911" spans="1:1" x14ac:dyDescent="0.2">
      <c r="A911" s="23"/>
    </row>
    <row r="912" spans="1:1" x14ac:dyDescent="0.2">
      <c r="A912" s="23"/>
    </row>
    <row r="913" spans="1:1" x14ac:dyDescent="0.2">
      <c r="A913" s="23"/>
    </row>
    <row r="914" spans="1:1" x14ac:dyDescent="0.2">
      <c r="A914" s="23"/>
    </row>
    <row r="915" spans="1:1" x14ac:dyDescent="0.2">
      <c r="A915" s="23"/>
    </row>
    <row r="916" spans="1:1" x14ac:dyDescent="0.2">
      <c r="A916" s="23"/>
    </row>
    <row r="917" spans="1:1" x14ac:dyDescent="0.2">
      <c r="A917" s="23"/>
    </row>
    <row r="918" spans="1:1" x14ac:dyDescent="0.2">
      <c r="A918" s="23"/>
    </row>
    <row r="919" spans="1:1" x14ac:dyDescent="0.2">
      <c r="A919" s="23"/>
    </row>
    <row r="920" spans="1:1" x14ac:dyDescent="0.2">
      <c r="A920" s="23"/>
    </row>
    <row r="921" spans="1:1" x14ac:dyDescent="0.2">
      <c r="A921" s="23"/>
    </row>
    <row r="922" spans="1:1" x14ac:dyDescent="0.2">
      <c r="A922" s="23"/>
    </row>
    <row r="923" spans="1:1" x14ac:dyDescent="0.2">
      <c r="A923" s="23"/>
    </row>
    <row r="924" spans="1:1" x14ac:dyDescent="0.2">
      <c r="A924" s="23"/>
    </row>
    <row r="925" spans="1:1" x14ac:dyDescent="0.2">
      <c r="A925" s="23"/>
    </row>
    <row r="926" spans="1:1" x14ac:dyDescent="0.2">
      <c r="A926" s="23"/>
    </row>
    <row r="927" spans="1:1" x14ac:dyDescent="0.2">
      <c r="A927" s="23"/>
    </row>
    <row r="928" spans="1:1" x14ac:dyDescent="0.2">
      <c r="A928" s="23"/>
    </row>
    <row r="929" spans="1:1" x14ac:dyDescent="0.2">
      <c r="A929" s="23"/>
    </row>
    <row r="930" spans="1:1" x14ac:dyDescent="0.2">
      <c r="A930" s="23"/>
    </row>
    <row r="931" spans="1:1" x14ac:dyDescent="0.2">
      <c r="A931" s="23"/>
    </row>
    <row r="932" spans="1:1" x14ac:dyDescent="0.2">
      <c r="A932" s="23"/>
    </row>
    <row r="933" spans="1:1" x14ac:dyDescent="0.2">
      <c r="A933" s="23"/>
    </row>
    <row r="934" spans="1:1" x14ac:dyDescent="0.2">
      <c r="A934" s="23"/>
    </row>
    <row r="935" spans="1:1" x14ac:dyDescent="0.2">
      <c r="A935" s="23"/>
    </row>
    <row r="936" spans="1:1" x14ac:dyDescent="0.2">
      <c r="A936" s="23"/>
    </row>
    <row r="937" spans="1:1" x14ac:dyDescent="0.2">
      <c r="A937" s="23"/>
    </row>
    <row r="938" spans="1:1" x14ac:dyDescent="0.2">
      <c r="A938" s="23"/>
    </row>
    <row r="939" spans="1:1" x14ac:dyDescent="0.2">
      <c r="A939" s="23"/>
    </row>
    <row r="940" spans="1:1" x14ac:dyDescent="0.2">
      <c r="A940" s="23"/>
    </row>
    <row r="941" spans="1:1" x14ac:dyDescent="0.2">
      <c r="A941" s="23"/>
    </row>
    <row r="942" spans="1:1" x14ac:dyDescent="0.2">
      <c r="A942" s="23"/>
    </row>
    <row r="943" spans="1:1" x14ac:dyDescent="0.2">
      <c r="A943" s="23"/>
    </row>
    <row r="944" spans="1:1" x14ac:dyDescent="0.2">
      <c r="A944" s="23"/>
    </row>
    <row r="945" spans="1:1" x14ac:dyDescent="0.2">
      <c r="A945" s="23"/>
    </row>
    <row r="946" spans="1:1" x14ac:dyDescent="0.2">
      <c r="A946" s="23"/>
    </row>
    <row r="947" spans="1:1" x14ac:dyDescent="0.2">
      <c r="A947" s="23"/>
    </row>
    <row r="948" spans="1:1" x14ac:dyDescent="0.2">
      <c r="A948" s="23"/>
    </row>
    <row r="949" spans="1:1" x14ac:dyDescent="0.2">
      <c r="A949" s="23"/>
    </row>
    <row r="950" spans="1:1" x14ac:dyDescent="0.2">
      <c r="A950" s="23"/>
    </row>
    <row r="951" spans="1:1" x14ac:dyDescent="0.2">
      <c r="A951" s="23"/>
    </row>
    <row r="952" spans="1:1" x14ac:dyDescent="0.2">
      <c r="A952" s="23"/>
    </row>
    <row r="953" spans="1:1" x14ac:dyDescent="0.2">
      <c r="A953" s="23"/>
    </row>
    <row r="954" spans="1:1" x14ac:dyDescent="0.2">
      <c r="A954" s="23"/>
    </row>
    <row r="955" spans="1:1" x14ac:dyDescent="0.2">
      <c r="A955" s="23"/>
    </row>
    <row r="956" spans="1:1" x14ac:dyDescent="0.2">
      <c r="A956" s="23"/>
    </row>
    <row r="957" spans="1:1" x14ac:dyDescent="0.2">
      <c r="A957" s="23"/>
    </row>
    <row r="958" spans="1:1" x14ac:dyDescent="0.2">
      <c r="A958" s="23"/>
    </row>
    <row r="959" spans="1:1" x14ac:dyDescent="0.2">
      <c r="A959" s="23"/>
    </row>
    <row r="960" spans="1:1" x14ac:dyDescent="0.2">
      <c r="A960" s="23"/>
    </row>
    <row r="961" spans="1:1" x14ac:dyDescent="0.2">
      <c r="A961" s="23"/>
    </row>
    <row r="962" spans="1:1" x14ac:dyDescent="0.2">
      <c r="A962" s="23"/>
    </row>
    <row r="963" spans="1:1" x14ac:dyDescent="0.2">
      <c r="A963" s="23"/>
    </row>
    <row r="964" spans="1:1" x14ac:dyDescent="0.2">
      <c r="A964" s="23"/>
    </row>
    <row r="965" spans="1:1" x14ac:dyDescent="0.2">
      <c r="A965" s="23"/>
    </row>
    <row r="966" spans="1:1" x14ac:dyDescent="0.2">
      <c r="A966" s="23"/>
    </row>
    <row r="967" spans="1:1" x14ac:dyDescent="0.2">
      <c r="A967" s="23"/>
    </row>
    <row r="968" spans="1:1" x14ac:dyDescent="0.2">
      <c r="A968" s="23"/>
    </row>
    <row r="969" spans="1:1" x14ac:dyDescent="0.2">
      <c r="A969" s="23"/>
    </row>
    <row r="970" spans="1:1" x14ac:dyDescent="0.2">
      <c r="A970" s="23"/>
    </row>
    <row r="971" spans="1:1" x14ac:dyDescent="0.2">
      <c r="A971" s="23"/>
    </row>
    <row r="972" spans="1:1" x14ac:dyDescent="0.2">
      <c r="A972" s="23"/>
    </row>
    <row r="973" spans="1:1" x14ac:dyDescent="0.2">
      <c r="A973" s="23"/>
    </row>
    <row r="974" spans="1:1" x14ac:dyDescent="0.2">
      <c r="A974" s="23"/>
    </row>
    <row r="975" spans="1:1" x14ac:dyDescent="0.2">
      <c r="A975" s="23"/>
    </row>
    <row r="976" spans="1:1" x14ac:dyDescent="0.2">
      <c r="A976" s="23"/>
    </row>
    <row r="977" spans="1:1" x14ac:dyDescent="0.2">
      <c r="A977" s="23"/>
    </row>
    <row r="978" spans="1:1" x14ac:dyDescent="0.2">
      <c r="A978" s="23"/>
    </row>
    <row r="979" spans="1:1" x14ac:dyDescent="0.2">
      <c r="A979" s="23"/>
    </row>
    <row r="980" spans="1:1" x14ac:dyDescent="0.2">
      <c r="A980" s="23"/>
    </row>
    <row r="981" spans="1:1" x14ac:dyDescent="0.2">
      <c r="A981" s="23"/>
    </row>
    <row r="982" spans="1:1" x14ac:dyDescent="0.2">
      <c r="A982" s="23"/>
    </row>
    <row r="983" spans="1:1" x14ac:dyDescent="0.2">
      <c r="A983" s="23"/>
    </row>
    <row r="984" spans="1:1" x14ac:dyDescent="0.2">
      <c r="A984" s="23"/>
    </row>
    <row r="985" spans="1:1" x14ac:dyDescent="0.2">
      <c r="A985" s="23"/>
    </row>
    <row r="986" spans="1:1" x14ac:dyDescent="0.2">
      <c r="A986" s="23"/>
    </row>
    <row r="987" spans="1:1" x14ac:dyDescent="0.2">
      <c r="A987" s="23"/>
    </row>
    <row r="988" spans="1:1" x14ac:dyDescent="0.2">
      <c r="A988" s="23"/>
    </row>
    <row r="989" spans="1:1" x14ac:dyDescent="0.2">
      <c r="A989" s="23"/>
    </row>
    <row r="990" spans="1:1" x14ac:dyDescent="0.2">
      <c r="A990" s="23"/>
    </row>
    <row r="991" spans="1:1" x14ac:dyDescent="0.2">
      <c r="A991" s="23"/>
    </row>
    <row r="992" spans="1:1" x14ac:dyDescent="0.2">
      <c r="A992" s="23"/>
    </row>
    <row r="993" spans="1:1" x14ac:dyDescent="0.2">
      <c r="A993" s="23"/>
    </row>
    <row r="994" spans="1:1" x14ac:dyDescent="0.2">
      <c r="A994" s="23"/>
    </row>
    <row r="995" spans="1:1" x14ac:dyDescent="0.2">
      <c r="A995" s="23"/>
    </row>
    <row r="996" spans="1:1" x14ac:dyDescent="0.2">
      <c r="A996" s="23"/>
    </row>
    <row r="997" spans="1:1" x14ac:dyDescent="0.2">
      <c r="A997" s="23"/>
    </row>
    <row r="998" spans="1:1" x14ac:dyDescent="0.2">
      <c r="A998" s="23"/>
    </row>
    <row r="999" spans="1:1" x14ac:dyDescent="0.2">
      <c r="A999" s="23"/>
    </row>
    <row r="1000" spans="1:1" x14ac:dyDescent="0.2">
      <c r="A1000" s="23"/>
    </row>
    <row r="1001" spans="1:1" x14ac:dyDescent="0.2">
      <c r="A1001" s="23"/>
    </row>
    <row r="1002" spans="1:1" x14ac:dyDescent="0.2">
      <c r="A1002" s="23"/>
    </row>
    <row r="1003" spans="1:1" x14ac:dyDescent="0.2">
      <c r="A1003" s="23"/>
    </row>
    <row r="1004" spans="1:1" x14ac:dyDescent="0.2">
      <c r="A1004" s="23"/>
    </row>
    <row r="1005" spans="1:1" x14ac:dyDescent="0.2">
      <c r="A1005" s="23"/>
    </row>
    <row r="1006" spans="1:1" x14ac:dyDescent="0.2">
      <c r="A1006" s="23"/>
    </row>
    <row r="1007" spans="1:1" x14ac:dyDescent="0.2">
      <c r="A1007" s="23"/>
    </row>
    <row r="1008" spans="1:1" x14ac:dyDescent="0.2">
      <c r="A1008" s="23"/>
    </row>
    <row r="1009" spans="1:1" x14ac:dyDescent="0.2">
      <c r="A1009" s="23"/>
    </row>
    <row r="1010" spans="1:1" x14ac:dyDescent="0.2">
      <c r="A1010" s="23"/>
    </row>
    <row r="1011" spans="1:1" x14ac:dyDescent="0.2">
      <c r="A1011" s="23"/>
    </row>
    <row r="1012" spans="1:1" x14ac:dyDescent="0.2">
      <c r="A1012" s="23"/>
    </row>
    <row r="1013" spans="1:1" x14ac:dyDescent="0.2">
      <c r="A1013" s="23"/>
    </row>
    <row r="1014" spans="1:1" x14ac:dyDescent="0.2">
      <c r="A1014" s="23"/>
    </row>
    <row r="1015" spans="1:1" x14ac:dyDescent="0.2">
      <c r="A1015" s="23"/>
    </row>
    <row r="1016" spans="1:1" x14ac:dyDescent="0.2">
      <c r="A1016" s="23"/>
    </row>
    <row r="1017" spans="1:1" x14ac:dyDescent="0.2">
      <c r="A1017" s="23"/>
    </row>
    <row r="1018" spans="1:1" x14ac:dyDescent="0.2">
      <c r="A1018" s="23"/>
    </row>
    <row r="1019" spans="1:1" x14ac:dyDescent="0.2">
      <c r="A1019" s="23"/>
    </row>
    <row r="1020" spans="1:1" x14ac:dyDescent="0.2">
      <c r="A1020" s="23"/>
    </row>
    <row r="1021" spans="1:1" x14ac:dyDescent="0.2">
      <c r="A1021" s="23"/>
    </row>
    <row r="1022" spans="1:1" x14ac:dyDescent="0.2">
      <c r="A1022" s="23"/>
    </row>
    <row r="1023" spans="1:1" x14ac:dyDescent="0.2">
      <c r="A1023" s="23"/>
    </row>
    <row r="1024" spans="1:1" x14ac:dyDescent="0.2">
      <c r="A1024" s="23"/>
    </row>
    <row r="1025" spans="1:1" x14ac:dyDescent="0.2">
      <c r="A1025" s="23"/>
    </row>
    <row r="1026" spans="1:1" x14ac:dyDescent="0.2">
      <c r="A1026" s="23"/>
    </row>
    <row r="1027" spans="1:1" x14ac:dyDescent="0.2">
      <c r="A1027" s="23"/>
    </row>
    <row r="1028" spans="1:1" x14ac:dyDescent="0.2">
      <c r="A1028" s="23"/>
    </row>
    <row r="1029" spans="1:1" x14ac:dyDescent="0.2">
      <c r="A1029" s="23"/>
    </row>
    <row r="1030" spans="1:1" x14ac:dyDescent="0.2">
      <c r="A1030" s="23"/>
    </row>
    <row r="1031" spans="1:1" x14ac:dyDescent="0.2">
      <c r="A1031" s="23"/>
    </row>
    <row r="1032" spans="1:1" x14ac:dyDescent="0.2">
      <c r="A1032" s="23"/>
    </row>
    <row r="1033" spans="1:1" x14ac:dyDescent="0.2">
      <c r="A1033" s="23"/>
    </row>
    <row r="1034" spans="1:1" x14ac:dyDescent="0.2">
      <c r="A1034" s="23"/>
    </row>
    <row r="1035" spans="1:1" x14ac:dyDescent="0.2">
      <c r="A1035" s="23"/>
    </row>
    <row r="1036" spans="1:1" x14ac:dyDescent="0.2">
      <c r="A1036" s="23"/>
    </row>
    <row r="1037" spans="1:1" x14ac:dyDescent="0.2">
      <c r="A1037" s="23"/>
    </row>
    <row r="1038" spans="1:1" x14ac:dyDescent="0.2">
      <c r="A1038" s="23"/>
    </row>
    <row r="1039" spans="1:1" x14ac:dyDescent="0.2">
      <c r="A1039" s="23"/>
    </row>
    <row r="1040" spans="1:1" x14ac:dyDescent="0.2">
      <c r="A1040" s="23"/>
    </row>
    <row r="1041" spans="1:1" x14ac:dyDescent="0.2">
      <c r="A1041" s="23"/>
    </row>
    <row r="1042" spans="1:1" x14ac:dyDescent="0.2">
      <c r="A1042" s="23"/>
    </row>
    <row r="1043" spans="1:1" x14ac:dyDescent="0.2">
      <c r="A1043" s="23"/>
    </row>
    <row r="1044" spans="1:1" x14ac:dyDescent="0.2">
      <c r="A1044" s="23"/>
    </row>
    <row r="1045" spans="1:1" x14ac:dyDescent="0.2">
      <c r="A1045" s="23"/>
    </row>
    <row r="1046" spans="1:1" x14ac:dyDescent="0.2">
      <c r="A1046" s="23"/>
    </row>
    <row r="1047" spans="1:1" x14ac:dyDescent="0.2">
      <c r="A1047" s="23"/>
    </row>
    <row r="1048" spans="1:1" x14ac:dyDescent="0.2">
      <c r="A1048" s="23"/>
    </row>
    <row r="1049" spans="1:1" x14ac:dyDescent="0.2">
      <c r="A1049" s="23"/>
    </row>
    <row r="1050" spans="1:1" x14ac:dyDescent="0.2">
      <c r="A1050" s="23"/>
    </row>
    <row r="1051" spans="1:1" x14ac:dyDescent="0.2">
      <c r="A1051" s="23"/>
    </row>
    <row r="1052" spans="1:1" x14ac:dyDescent="0.2">
      <c r="A1052" s="23"/>
    </row>
    <row r="1053" spans="1:1" x14ac:dyDescent="0.2">
      <c r="A1053" s="23"/>
    </row>
    <row r="1054" spans="1:1" x14ac:dyDescent="0.2">
      <c r="A1054" s="23"/>
    </row>
    <row r="1055" spans="1:1" x14ac:dyDescent="0.2">
      <c r="A1055" s="23"/>
    </row>
    <row r="1056" spans="1:1" x14ac:dyDescent="0.2">
      <c r="A1056" s="23"/>
    </row>
    <row r="1057" spans="1:1" x14ac:dyDescent="0.2">
      <c r="A1057" s="23"/>
    </row>
    <row r="1058" spans="1:1" x14ac:dyDescent="0.2">
      <c r="A1058" s="23"/>
    </row>
    <row r="1059" spans="1:1" x14ac:dyDescent="0.2">
      <c r="A1059" s="23"/>
    </row>
    <row r="1060" spans="1:1" x14ac:dyDescent="0.2">
      <c r="A1060" s="23"/>
    </row>
    <row r="1061" spans="1:1" x14ac:dyDescent="0.2">
      <c r="A1061" s="23"/>
    </row>
    <row r="1062" spans="1:1" x14ac:dyDescent="0.2">
      <c r="A1062" s="23"/>
    </row>
    <row r="1063" spans="1:1" x14ac:dyDescent="0.2">
      <c r="A1063" s="23"/>
    </row>
    <row r="1064" spans="1:1" x14ac:dyDescent="0.2">
      <c r="A1064" s="23"/>
    </row>
    <row r="1065" spans="1:1" x14ac:dyDescent="0.2">
      <c r="A1065" s="23"/>
    </row>
    <row r="1066" spans="1:1" x14ac:dyDescent="0.2">
      <c r="A1066" s="23"/>
    </row>
    <row r="1067" spans="1:1" x14ac:dyDescent="0.2">
      <c r="A1067" s="23"/>
    </row>
    <row r="1068" spans="1:1" x14ac:dyDescent="0.2">
      <c r="A1068" s="23"/>
    </row>
    <row r="1069" spans="1:1" x14ac:dyDescent="0.2">
      <c r="A1069" s="23"/>
    </row>
    <row r="1070" spans="1:1" x14ac:dyDescent="0.2">
      <c r="A1070" s="23"/>
    </row>
    <row r="1071" spans="1:1" x14ac:dyDescent="0.2">
      <c r="A1071" s="23"/>
    </row>
    <row r="1072" spans="1:1" x14ac:dyDescent="0.2">
      <c r="A1072" s="23"/>
    </row>
    <row r="1073" spans="1:1" x14ac:dyDescent="0.2">
      <c r="A1073" s="23"/>
    </row>
    <row r="1074" spans="1:1" x14ac:dyDescent="0.2">
      <c r="A1074" s="23"/>
    </row>
    <row r="1075" spans="1:1" x14ac:dyDescent="0.2">
      <c r="A1075" s="23"/>
    </row>
    <row r="1076" spans="1:1" x14ac:dyDescent="0.2">
      <c r="A1076" s="23"/>
    </row>
    <row r="1077" spans="1:1" x14ac:dyDescent="0.2">
      <c r="A1077" s="23"/>
    </row>
    <row r="1078" spans="1:1" x14ac:dyDescent="0.2">
      <c r="A1078" s="23"/>
    </row>
    <row r="1079" spans="1:1" x14ac:dyDescent="0.2">
      <c r="A1079" s="23"/>
    </row>
    <row r="1080" spans="1:1" x14ac:dyDescent="0.2">
      <c r="A1080" s="23"/>
    </row>
    <row r="1081" spans="1:1" x14ac:dyDescent="0.2">
      <c r="A1081" s="23"/>
    </row>
    <row r="1082" spans="1:1" x14ac:dyDescent="0.2">
      <c r="A1082" s="23"/>
    </row>
    <row r="1083" spans="1:1" x14ac:dyDescent="0.2">
      <c r="A1083" s="23"/>
    </row>
    <row r="1084" spans="1:1" x14ac:dyDescent="0.2">
      <c r="A1084" s="23"/>
    </row>
    <row r="1085" spans="1:1" x14ac:dyDescent="0.2">
      <c r="A1085" s="23"/>
    </row>
    <row r="1086" spans="1:1" x14ac:dyDescent="0.2">
      <c r="A1086" s="23"/>
    </row>
    <row r="1087" spans="1:1" x14ac:dyDescent="0.2">
      <c r="A1087" s="23"/>
    </row>
    <row r="1088" spans="1:1" x14ac:dyDescent="0.2">
      <c r="A1088" s="23"/>
    </row>
    <row r="1089" spans="1:1" x14ac:dyDescent="0.2">
      <c r="A1089" s="23"/>
    </row>
    <row r="1090" spans="1:1" x14ac:dyDescent="0.2">
      <c r="A1090" s="23"/>
    </row>
    <row r="1091" spans="1:1" x14ac:dyDescent="0.2">
      <c r="A1091" s="23"/>
    </row>
    <row r="1092" spans="1:1" x14ac:dyDescent="0.2">
      <c r="A1092" s="23"/>
    </row>
    <row r="1093" spans="1:1" x14ac:dyDescent="0.2">
      <c r="A1093" s="23"/>
    </row>
    <row r="1094" spans="1:1" x14ac:dyDescent="0.2">
      <c r="A1094" s="23"/>
    </row>
    <row r="1095" spans="1:1" x14ac:dyDescent="0.2">
      <c r="A1095" s="23"/>
    </row>
    <row r="1096" spans="1:1" x14ac:dyDescent="0.2">
      <c r="A1096" s="23"/>
    </row>
    <row r="1097" spans="1:1" x14ac:dyDescent="0.2">
      <c r="A1097" s="23"/>
    </row>
    <row r="1098" spans="1:1" x14ac:dyDescent="0.2">
      <c r="A1098" s="23"/>
    </row>
    <row r="1099" spans="1:1" x14ac:dyDescent="0.2">
      <c r="A1099" s="23"/>
    </row>
    <row r="1100" spans="1:1" x14ac:dyDescent="0.2">
      <c r="A1100" s="23"/>
    </row>
    <row r="1101" spans="1:1" x14ac:dyDescent="0.2">
      <c r="A1101" s="23"/>
    </row>
    <row r="1102" spans="1:1" x14ac:dyDescent="0.2">
      <c r="A1102" s="23"/>
    </row>
    <row r="1103" spans="1:1" x14ac:dyDescent="0.2">
      <c r="A1103" s="23"/>
    </row>
    <row r="1104" spans="1:1" x14ac:dyDescent="0.2">
      <c r="A1104" s="23"/>
    </row>
    <row r="1105" spans="1:1" x14ac:dyDescent="0.2">
      <c r="A1105" s="23"/>
    </row>
    <row r="1106" spans="1:1" x14ac:dyDescent="0.2">
      <c r="A1106" s="23"/>
    </row>
    <row r="1107" spans="1:1" x14ac:dyDescent="0.2">
      <c r="A1107" s="23"/>
    </row>
    <row r="1108" spans="1:1" x14ac:dyDescent="0.2">
      <c r="A1108" s="23"/>
    </row>
    <row r="1109" spans="1:1" x14ac:dyDescent="0.2">
      <c r="A1109" s="23"/>
    </row>
    <row r="1110" spans="1:1" x14ac:dyDescent="0.2">
      <c r="A1110" s="23"/>
    </row>
    <row r="1111" spans="1:1" x14ac:dyDescent="0.2">
      <c r="A1111" s="23"/>
    </row>
    <row r="1112" spans="1:1" x14ac:dyDescent="0.2">
      <c r="A1112" s="23"/>
    </row>
    <row r="1113" spans="1:1" x14ac:dyDescent="0.2">
      <c r="A1113" s="23"/>
    </row>
    <row r="1114" spans="1:1" x14ac:dyDescent="0.2">
      <c r="A1114" s="23"/>
    </row>
    <row r="1115" spans="1:1" x14ac:dyDescent="0.2">
      <c r="A1115" s="23"/>
    </row>
    <row r="1116" spans="1:1" x14ac:dyDescent="0.2">
      <c r="A1116" s="23"/>
    </row>
    <row r="1117" spans="1:1" x14ac:dyDescent="0.2">
      <c r="A1117" s="23"/>
    </row>
    <row r="1118" spans="1:1" x14ac:dyDescent="0.2">
      <c r="A1118" s="23"/>
    </row>
    <row r="1119" spans="1:1" x14ac:dyDescent="0.2">
      <c r="A1119" s="23"/>
    </row>
    <row r="1120" spans="1:1" x14ac:dyDescent="0.2">
      <c r="A1120" s="23"/>
    </row>
    <row r="1121" spans="1:1" x14ac:dyDescent="0.2">
      <c r="A1121" s="23"/>
    </row>
    <row r="1122" spans="1:1" x14ac:dyDescent="0.2">
      <c r="A1122" s="23"/>
    </row>
    <row r="1123" spans="1:1" x14ac:dyDescent="0.2">
      <c r="A1123" s="23"/>
    </row>
    <row r="1124" spans="1:1" x14ac:dyDescent="0.2">
      <c r="A1124" s="23"/>
    </row>
    <row r="1125" spans="1:1" x14ac:dyDescent="0.2">
      <c r="A1125" s="23"/>
    </row>
    <row r="1126" spans="1:1" x14ac:dyDescent="0.2">
      <c r="A1126" s="23"/>
    </row>
    <row r="1127" spans="1:1" x14ac:dyDescent="0.2">
      <c r="A1127" s="23"/>
    </row>
    <row r="1128" spans="1:1" x14ac:dyDescent="0.2">
      <c r="A1128" s="23"/>
    </row>
    <row r="1129" spans="1:1" x14ac:dyDescent="0.2">
      <c r="A1129" s="23"/>
    </row>
    <row r="1130" spans="1:1" x14ac:dyDescent="0.2">
      <c r="A1130" s="23"/>
    </row>
    <row r="1131" spans="1:1" x14ac:dyDescent="0.2">
      <c r="A1131" s="23"/>
    </row>
    <row r="1132" spans="1:1" x14ac:dyDescent="0.2">
      <c r="A1132" s="23"/>
    </row>
    <row r="1133" spans="1:1" x14ac:dyDescent="0.2">
      <c r="A1133" s="23"/>
    </row>
    <row r="1134" spans="1:1" x14ac:dyDescent="0.2">
      <c r="A1134" s="23"/>
    </row>
    <row r="1135" spans="1:1" x14ac:dyDescent="0.2">
      <c r="A1135" s="23"/>
    </row>
    <row r="1136" spans="1:1" x14ac:dyDescent="0.2">
      <c r="A1136" s="23"/>
    </row>
    <row r="1137" spans="1:1" x14ac:dyDescent="0.2">
      <c r="A1137" s="23"/>
    </row>
    <row r="1138" spans="1:1" x14ac:dyDescent="0.2">
      <c r="A1138" s="23"/>
    </row>
    <row r="1139" spans="1:1" x14ac:dyDescent="0.2">
      <c r="A1139" s="23"/>
    </row>
    <row r="1140" spans="1:1" x14ac:dyDescent="0.2">
      <c r="A1140" s="23"/>
    </row>
    <row r="1141" spans="1:1" x14ac:dyDescent="0.2">
      <c r="A1141" s="23"/>
    </row>
    <row r="1142" spans="1:1" x14ac:dyDescent="0.2">
      <c r="A1142" s="23"/>
    </row>
    <row r="1143" spans="1:1" x14ac:dyDescent="0.2">
      <c r="A1143" s="23"/>
    </row>
    <row r="1144" spans="1:1" x14ac:dyDescent="0.2">
      <c r="A1144" s="23"/>
    </row>
    <row r="1145" spans="1:1" x14ac:dyDescent="0.2">
      <c r="A1145" s="23"/>
    </row>
    <row r="1146" spans="1:1" x14ac:dyDescent="0.2">
      <c r="A1146" s="23"/>
    </row>
    <row r="1147" spans="1:1" x14ac:dyDescent="0.2">
      <c r="A1147" s="23"/>
    </row>
    <row r="1148" spans="1:1" x14ac:dyDescent="0.2">
      <c r="A1148" s="23"/>
    </row>
    <row r="1149" spans="1:1" x14ac:dyDescent="0.2">
      <c r="A1149" s="23"/>
    </row>
    <row r="1150" spans="1:1" x14ac:dyDescent="0.2">
      <c r="A1150" s="23"/>
    </row>
    <row r="1151" spans="1:1" x14ac:dyDescent="0.2">
      <c r="A1151" s="23"/>
    </row>
    <row r="1152" spans="1:1" x14ac:dyDescent="0.2">
      <c r="A1152" s="23"/>
    </row>
    <row r="1153" spans="1:1" x14ac:dyDescent="0.2">
      <c r="A1153" s="23"/>
    </row>
    <row r="1154" spans="1:1" x14ac:dyDescent="0.2">
      <c r="A1154" s="23"/>
    </row>
    <row r="1155" spans="1:1" x14ac:dyDescent="0.2">
      <c r="A1155" s="23"/>
    </row>
    <row r="1156" spans="1:1" x14ac:dyDescent="0.2">
      <c r="A1156" s="23"/>
    </row>
    <row r="1157" spans="1:1" x14ac:dyDescent="0.2">
      <c r="A1157" s="23"/>
    </row>
    <row r="1158" spans="1:1" x14ac:dyDescent="0.2">
      <c r="A1158" s="23"/>
    </row>
    <row r="1159" spans="1:1" x14ac:dyDescent="0.2">
      <c r="A1159" s="23"/>
    </row>
    <row r="1160" spans="1:1" x14ac:dyDescent="0.2">
      <c r="A1160" s="23"/>
    </row>
    <row r="1161" spans="1:1" x14ac:dyDescent="0.2">
      <c r="A1161" s="23"/>
    </row>
    <row r="1162" spans="1:1" x14ac:dyDescent="0.2">
      <c r="A1162" s="23"/>
    </row>
    <row r="1163" spans="1:1" x14ac:dyDescent="0.2">
      <c r="A1163" s="23"/>
    </row>
    <row r="1164" spans="1:1" x14ac:dyDescent="0.2">
      <c r="A1164" s="23"/>
    </row>
    <row r="1165" spans="1:1" x14ac:dyDescent="0.2">
      <c r="A1165" s="23"/>
    </row>
    <row r="1166" spans="1:1" x14ac:dyDescent="0.2">
      <c r="A1166" s="23"/>
    </row>
    <row r="1167" spans="1:1" x14ac:dyDescent="0.2">
      <c r="A1167" s="23"/>
    </row>
    <row r="1168" spans="1:1" x14ac:dyDescent="0.2">
      <c r="A1168" s="23"/>
    </row>
    <row r="1169" spans="1:1" x14ac:dyDescent="0.2">
      <c r="A1169" s="23"/>
    </row>
    <row r="1170" spans="1:1" x14ac:dyDescent="0.2">
      <c r="A1170" s="23"/>
    </row>
    <row r="1171" spans="1:1" x14ac:dyDescent="0.2">
      <c r="A1171" s="23"/>
    </row>
    <row r="1172" spans="1:1" x14ac:dyDescent="0.2">
      <c r="A1172" s="23"/>
    </row>
    <row r="1173" spans="1:1" x14ac:dyDescent="0.2">
      <c r="A1173" s="23"/>
    </row>
    <row r="1174" spans="1:1" x14ac:dyDescent="0.2">
      <c r="A1174" s="23"/>
    </row>
    <row r="1175" spans="1:1" x14ac:dyDescent="0.2">
      <c r="A1175" s="23"/>
    </row>
    <row r="1176" spans="1:1" x14ac:dyDescent="0.2">
      <c r="A1176" s="23"/>
    </row>
    <row r="1177" spans="1:1" x14ac:dyDescent="0.2">
      <c r="A1177" s="23"/>
    </row>
    <row r="1178" spans="1:1" x14ac:dyDescent="0.2">
      <c r="A1178" s="23"/>
    </row>
    <row r="1179" spans="1:1" x14ac:dyDescent="0.2">
      <c r="A1179" s="23"/>
    </row>
    <row r="1180" spans="1:1" x14ac:dyDescent="0.2">
      <c r="A1180" s="23"/>
    </row>
    <row r="1181" spans="1:1" x14ac:dyDescent="0.2">
      <c r="A1181" s="23"/>
    </row>
    <row r="1182" spans="1:1" x14ac:dyDescent="0.2">
      <c r="A1182" s="23"/>
    </row>
    <row r="1183" spans="1:1" x14ac:dyDescent="0.2">
      <c r="A1183" s="23"/>
    </row>
    <row r="1184" spans="1:1" x14ac:dyDescent="0.2">
      <c r="A1184" s="23"/>
    </row>
    <row r="1185" spans="1:1" x14ac:dyDescent="0.2">
      <c r="A1185" s="23"/>
    </row>
    <row r="1186" spans="1:1" x14ac:dyDescent="0.2">
      <c r="A1186" s="23"/>
    </row>
    <row r="1187" spans="1:1" x14ac:dyDescent="0.2">
      <c r="A1187" s="23"/>
    </row>
    <row r="1188" spans="1:1" x14ac:dyDescent="0.2">
      <c r="A1188" s="23"/>
    </row>
    <row r="1189" spans="1:1" x14ac:dyDescent="0.2">
      <c r="A1189" s="23"/>
    </row>
    <row r="1190" spans="1:1" x14ac:dyDescent="0.2">
      <c r="A1190" s="23"/>
    </row>
    <row r="1191" spans="1:1" x14ac:dyDescent="0.2">
      <c r="A1191" s="23"/>
    </row>
    <row r="1192" spans="1:1" x14ac:dyDescent="0.2">
      <c r="A1192" s="23"/>
    </row>
    <row r="1193" spans="1:1" x14ac:dyDescent="0.2">
      <c r="A1193" s="23"/>
    </row>
    <row r="1194" spans="1:1" x14ac:dyDescent="0.2">
      <c r="A1194" s="23"/>
    </row>
    <row r="1195" spans="1:1" x14ac:dyDescent="0.2">
      <c r="A1195" s="23"/>
    </row>
    <row r="1196" spans="1:1" x14ac:dyDescent="0.2">
      <c r="A1196" s="23"/>
    </row>
    <row r="1197" spans="1:1" x14ac:dyDescent="0.2">
      <c r="A1197" s="23"/>
    </row>
    <row r="1198" spans="1:1" x14ac:dyDescent="0.2">
      <c r="A1198" s="23"/>
    </row>
    <row r="1199" spans="1:1" x14ac:dyDescent="0.2">
      <c r="A1199" s="23"/>
    </row>
    <row r="1200" spans="1:1" x14ac:dyDescent="0.2">
      <c r="A1200" s="23"/>
    </row>
    <row r="1201" spans="1:1" x14ac:dyDescent="0.2">
      <c r="A1201" s="23"/>
    </row>
    <row r="1202" spans="1:1" x14ac:dyDescent="0.2">
      <c r="A1202" s="23"/>
    </row>
    <row r="1203" spans="1:1" x14ac:dyDescent="0.2">
      <c r="A1203" s="23"/>
    </row>
    <row r="1204" spans="1:1" x14ac:dyDescent="0.2">
      <c r="A1204" s="23"/>
    </row>
    <row r="1205" spans="1:1" x14ac:dyDescent="0.2">
      <c r="A1205" s="23"/>
    </row>
    <row r="1206" spans="1:1" x14ac:dyDescent="0.2">
      <c r="A1206" s="23"/>
    </row>
    <row r="1207" spans="1:1" x14ac:dyDescent="0.2">
      <c r="A1207" s="23"/>
    </row>
    <row r="1208" spans="1:1" x14ac:dyDescent="0.2">
      <c r="A1208" s="23"/>
    </row>
    <row r="1209" spans="1:1" x14ac:dyDescent="0.2">
      <c r="A1209" s="23"/>
    </row>
    <row r="1210" spans="1:1" x14ac:dyDescent="0.2">
      <c r="A1210" s="23"/>
    </row>
    <row r="1211" spans="1:1" x14ac:dyDescent="0.2">
      <c r="A1211" s="23"/>
    </row>
    <row r="1212" spans="1:1" x14ac:dyDescent="0.2">
      <c r="A1212" s="23"/>
    </row>
    <row r="1213" spans="1:1" x14ac:dyDescent="0.2">
      <c r="A1213" s="23"/>
    </row>
    <row r="1214" spans="1:1" x14ac:dyDescent="0.2">
      <c r="A1214" s="23"/>
    </row>
    <row r="1215" spans="1:1" x14ac:dyDescent="0.2">
      <c r="A1215" s="23"/>
    </row>
    <row r="1216" spans="1:1" x14ac:dyDescent="0.2">
      <c r="A1216" s="23"/>
    </row>
    <row r="1217" spans="1:1" x14ac:dyDescent="0.2">
      <c r="A1217" s="23"/>
    </row>
    <row r="1218" spans="1:1" x14ac:dyDescent="0.2">
      <c r="A1218" s="23"/>
    </row>
    <row r="1219" spans="1:1" x14ac:dyDescent="0.2">
      <c r="A1219" s="23"/>
    </row>
    <row r="1220" spans="1:1" x14ac:dyDescent="0.2">
      <c r="A1220" s="23"/>
    </row>
    <row r="1221" spans="1:1" x14ac:dyDescent="0.2">
      <c r="A1221" s="23"/>
    </row>
    <row r="1222" spans="1:1" x14ac:dyDescent="0.2">
      <c r="A1222" s="23"/>
    </row>
    <row r="1223" spans="1:1" x14ac:dyDescent="0.2">
      <c r="A1223" s="23"/>
    </row>
    <row r="1224" spans="1:1" x14ac:dyDescent="0.2">
      <c r="A1224" s="23"/>
    </row>
    <row r="1225" spans="1:1" x14ac:dyDescent="0.2">
      <c r="A1225" s="23"/>
    </row>
    <row r="1226" spans="1:1" x14ac:dyDescent="0.2">
      <c r="A1226" s="23"/>
    </row>
    <row r="1227" spans="1:1" x14ac:dyDescent="0.2">
      <c r="A1227" s="23"/>
    </row>
    <row r="1228" spans="1:1" x14ac:dyDescent="0.2">
      <c r="A1228" s="23"/>
    </row>
    <row r="1229" spans="1:1" x14ac:dyDescent="0.2">
      <c r="A1229" s="23"/>
    </row>
    <row r="1230" spans="1:1" x14ac:dyDescent="0.2">
      <c r="A1230" s="23"/>
    </row>
    <row r="1231" spans="1:1" x14ac:dyDescent="0.2">
      <c r="A1231" s="23"/>
    </row>
    <row r="1232" spans="1:1" x14ac:dyDescent="0.2">
      <c r="A1232" s="23"/>
    </row>
    <row r="1233" spans="1:1" x14ac:dyDescent="0.2">
      <c r="A1233" s="23"/>
    </row>
    <row r="1234" spans="1:1" x14ac:dyDescent="0.2">
      <c r="A1234" s="23"/>
    </row>
    <row r="1235" spans="1:1" x14ac:dyDescent="0.2">
      <c r="A1235" s="23"/>
    </row>
    <row r="1236" spans="1:1" x14ac:dyDescent="0.2">
      <c r="A1236" s="23"/>
    </row>
    <row r="1237" spans="1:1" x14ac:dyDescent="0.2">
      <c r="A1237" s="23"/>
    </row>
    <row r="1238" spans="1:1" x14ac:dyDescent="0.2">
      <c r="A1238" s="23"/>
    </row>
    <row r="1239" spans="1:1" x14ac:dyDescent="0.2">
      <c r="A1239" s="23"/>
    </row>
    <row r="1240" spans="1:1" x14ac:dyDescent="0.2">
      <c r="A1240" s="23"/>
    </row>
    <row r="1241" spans="1:1" x14ac:dyDescent="0.2">
      <c r="A1241" s="23"/>
    </row>
    <row r="1242" spans="1:1" x14ac:dyDescent="0.2">
      <c r="A1242" s="23"/>
    </row>
    <row r="1243" spans="1:1" x14ac:dyDescent="0.2">
      <c r="A1243" s="23"/>
    </row>
    <row r="1244" spans="1:1" x14ac:dyDescent="0.2">
      <c r="A1244" s="23"/>
    </row>
    <row r="1245" spans="1:1" x14ac:dyDescent="0.2">
      <c r="A1245" s="23"/>
    </row>
    <row r="1246" spans="1:1" x14ac:dyDescent="0.2">
      <c r="A1246" s="23"/>
    </row>
    <row r="1247" spans="1:1" x14ac:dyDescent="0.2">
      <c r="A1247" s="23"/>
    </row>
    <row r="1248" spans="1:1" x14ac:dyDescent="0.2">
      <c r="A1248" s="23"/>
    </row>
    <row r="1249" spans="1:1" x14ac:dyDescent="0.2">
      <c r="A1249" s="23"/>
    </row>
    <row r="1250" spans="1:1" x14ac:dyDescent="0.2">
      <c r="A1250" s="23"/>
    </row>
    <row r="1251" spans="1:1" x14ac:dyDescent="0.2">
      <c r="A1251" s="23"/>
    </row>
    <row r="1252" spans="1:1" x14ac:dyDescent="0.2">
      <c r="A1252" s="23"/>
    </row>
    <row r="1253" spans="1:1" x14ac:dyDescent="0.2">
      <c r="A1253" s="23"/>
    </row>
    <row r="1254" spans="1:1" x14ac:dyDescent="0.2">
      <c r="A1254" s="23"/>
    </row>
    <row r="1255" spans="1:1" x14ac:dyDescent="0.2">
      <c r="A1255" s="23"/>
    </row>
    <row r="1256" spans="1:1" x14ac:dyDescent="0.2">
      <c r="A1256" s="23"/>
    </row>
    <row r="1257" spans="1:1" x14ac:dyDescent="0.2">
      <c r="A1257" s="23"/>
    </row>
    <row r="1258" spans="1:1" x14ac:dyDescent="0.2">
      <c r="A1258" s="23"/>
    </row>
    <row r="1259" spans="1:1" x14ac:dyDescent="0.2">
      <c r="A1259" s="23"/>
    </row>
    <row r="1260" spans="1:1" x14ac:dyDescent="0.2">
      <c r="A1260" s="23"/>
    </row>
    <row r="1261" spans="1:1" x14ac:dyDescent="0.2">
      <c r="A1261" s="23"/>
    </row>
    <row r="1262" spans="1:1" x14ac:dyDescent="0.2">
      <c r="A1262" s="23"/>
    </row>
    <row r="1263" spans="1:1" x14ac:dyDescent="0.2">
      <c r="A1263" s="23"/>
    </row>
    <row r="1264" spans="1:1" x14ac:dyDescent="0.2">
      <c r="A1264" s="23"/>
    </row>
    <row r="1265" spans="1:1" x14ac:dyDescent="0.2">
      <c r="A1265" s="23"/>
    </row>
    <row r="1266" spans="1:1" x14ac:dyDescent="0.2">
      <c r="A1266" s="23"/>
    </row>
    <row r="1267" spans="1:1" x14ac:dyDescent="0.2">
      <c r="A1267" s="23"/>
    </row>
    <row r="1268" spans="1:1" x14ac:dyDescent="0.2">
      <c r="A1268" s="23"/>
    </row>
    <row r="1269" spans="1:1" x14ac:dyDescent="0.2">
      <c r="A1269" s="23"/>
    </row>
    <row r="1270" spans="1:1" x14ac:dyDescent="0.2">
      <c r="A1270" s="23"/>
    </row>
    <row r="1271" spans="1:1" x14ac:dyDescent="0.2">
      <c r="A1271" s="23"/>
    </row>
    <row r="1272" spans="1:1" x14ac:dyDescent="0.2">
      <c r="A1272" s="23"/>
    </row>
    <row r="1273" spans="1:1" x14ac:dyDescent="0.2">
      <c r="A1273" s="23"/>
    </row>
    <row r="1274" spans="1:1" x14ac:dyDescent="0.2">
      <c r="A1274" s="23"/>
    </row>
    <row r="1275" spans="1:1" x14ac:dyDescent="0.2">
      <c r="A1275" s="23"/>
    </row>
    <row r="1276" spans="1:1" x14ac:dyDescent="0.2">
      <c r="A1276" s="23"/>
    </row>
    <row r="1277" spans="1:1" x14ac:dyDescent="0.2">
      <c r="A1277" s="23"/>
    </row>
    <row r="1278" spans="1:1" x14ac:dyDescent="0.2">
      <c r="A1278" s="23"/>
    </row>
    <row r="1279" spans="1:1" x14ac:dyDescent="0.2">
      <c r="A1279" s="23"/>
    </row>
    <row r="1280" spans="1:1" x14ac:dyDescent="0.2">
      <c r="A1280" s="23"/>
    </row>
    <row r="1281" spans="1:1" x14ac:dyDescent="0.2">
      <c r="A1281" s="23"/>
    </row>
    <row r="1282" spans="1:1" x14ac:dyDescent="0.2">
      <c r="A1282" s="23"/>
    </row>
    <row r="1283" spans="1:1" x14ac:dyDescent="0.2">
      <c r="A1283" s="23"/>
    </row>
    <row r="1284" spans="1:1" x14ac:dyDescent="0.2">
      <c r="A1284" s="23"/>
    </row>
    <row r="1285" spans="1:1" x14ac:dyDescent="0.2">
      <c r="A1285" s="23"/>
    </row>
    <row r="1286" spans="1:1" x14ac:dyDescent="0.2">
      <c r="A1286" s="23"/>
    </row>
    <row r="1287" spans="1:1" x14ac:dyDescent="0.2">
      <c r="A1287" s="23"/>
    </row>
    <row r="1288" spans="1:1" x14ac:dyDescent="0.2">
      <c r="A1288" s="23"/>
    </row>
    <row r="1289" spans="1:1" x14ac:dyDescent="0.2">
      <c r="A1289" s="23"/>
    </row>
    <row r="1290" spans="1:1" x14ac:dyDescent="0.2">
      <c r="A1290" s="23"/>
    </row>
    <row r="1291" spans="1:1" x14ac:dyDescent="0.2">
      <c r="A1291" s="23"/>
    </row>
    <row r="1292" spans="1:1" x14ac:dyDescent="0.2">
      <c r="A1292" s="23"/>
    </row>
    <row r="1293" spans="1:1" x14ac:dyDescent="0.2">
      <c r="A1293" s="23"/>
    </row>
    <row r="1294" spans="1:1" x14ac:dyDescent="0.2">
      <c r="A1294" s="23"/>
    </row>
    <row r="1295" spans="1:1" x14ac:dyDescent="0.2">
      <c r="A1295" s="23"/>
    </row>
    <row r="1296" spans="1:1" x14ac:dyDescent="0.2">
      <c r="A1296" s="23"/>
    </row>
    <row r="1297" spans="1:1" x14ac:dyDescent="0.2">
      <c r="A1297" s="23"/>
    </row>
    <row r="1298" spans="1:1" x14ac:dyDescent="0.2">
      <c r="A1298" s="23"/>
    </row>
    <row r="1299" spans="1:1" x14ac:dyDescent="0.2">
      <c r="A1299" s="23"/>
    </row>
    <row r="1300" spans="1:1" x14ac:dyDescent="0.2">
      <c r="A1300" s="23"/>
    </row>
    <row r="1301" spans="1:1" x14ac:dyDescent="0.2">
      <c r="A1301" s="23"/>
    </row>
    <row r="1302" spans="1:1" x14ac:dyDescent="0.2">
      <c r="A1302" s="23"/>
    </row>
    <row r="1303" spans="1:1" x14ac:dyDescent="0.2">
      <c r="A1303" s="23"/>
    </row>
    <row r="1304" spans="1:1" x14ac:dyDescent="0.2">
      <c r="A1304" s="23"/>
    </row>
    <row r="1305" spans="1:1" x14ac:dyDescent="0.2">
      <c r="A1305" s="23"/>
    </row>
    <row r="1306" spans="1:1" x14ac:dyDescent="0.2">
      <c r="A1306" s="23"/>
    </row>
    <row r="1307" spans="1:1" x14ac:dyDescent="0.2">
      <c r="A1307" s="23"/>
    </row>
    <row r="1308" spans="1:1" x14ac:dyDescent="0.2">
      <c r="A1308" s="23"/>
    </row>
    <row r="1309" spans="1:1" x14ac:dyDescent="0.2">
      <c r="A1309" s="23"/>
    </row>
    <row r="1310" spans="1:1" x14ac:dyDescent="0.2">
      <c r="A1310" s="23"/>
    </row>
    <row r="1311" spans="1:1" x14ac:dyDescent="0.2">
      <c r="A1311" s="23"/>
    </row>
    <row r="1312" spans="1:1" x14ac:dyDescent="0.2">
      <c r="A1312" s="23"/>
    </row>
    <row r="1313" spans="1:1" x14ac:dyDescent="0.2">
      <c r="A1313" s="23"/>
    </row>
    <row r="1314" spans="1:1" x14ac:dyDescent="0.2">
      <c r="A1314" s="23"/>
    </row>
    <row r="1315" spans="1:1" x14ac:dyDescent="0.2">
      <c r="A1315" s="23"/>
    </row>
    <row r="1316" spans="1:1" x14ac:dyDescent="0.2">
      <c r="A1316" s="23"/>
    </row>
    <row r="1317" spans="1:1" x14ac:dyDescent="0.2">
      <c r="A1317" s="23"/>
    </row>
    <row r="1318" spans="1:1" x14ac:dyDescent="0.2">
      <c r="A1318" s="23"/>
    </row>
    <row r="1319" spans="1:1" x14ac:dyDescent="0.2">
      <c r="A1319" s="23"/>
    </row>
    <row r="1320" spans="1:1" x14ac:dyDescent="0.2">
      <c r="A1320" s="23"/>
    </row>
    <row r="1321" spans="1:1" x14ac:dyDescent="0.2">
      <c r="A1321" s="23"/>
    </row>
    <row r="1322" spans="1:1" x14ac:dyDescent="0.2">
      <c r="A1322" s="23"/>
    </row>
    <row r="1323" spans="1:1" x14ac:dyDescent="0.2">
      <c r="A1323" s="23"/>
    </row>
    <row r="1324" spans="1:1" x14ac:dyDescent="0.2">
      <c r="A1324" s="23"/>
    </row>
    <row r="1325" spans="1:1" x14ac:dyDescent="0.2">
      <c r="A1325" s="23"/>
    </row>
    <row r="1326" spans="1:1" x14ac:dyDescent="0.2">
      <c r="A1326" s="23"/>
    </row>
    <row r="1327" spans="1:1" x14ac:dyDescent="0.2">
      <c r="A1327" s="23"/>
    </row>
    <row r="1328" spans="1:1" x14ac:dyDescent="0.2">
      <c r="A1328" s="23"/>
    </row>
    <row r="1329" spans="1:1" x14ac:dyDescent="0.2">
      <c r="A1329" s="23"/>
    </row>
    <row r="1330" spans="1:1" x14ac:dyDescent="0.2">
      <c r="A1330" s="23"/>
    </row>
    <row r="1331" spans="1:1" x14ac:dyDescent="0.2">
      <c r="A1331" s="23"/>
    </row>
    <row r="1332" spans="1:1" x14ac:dyDescent="0.2">
      <c r="A1332" s="23"/>
    </row>
    <row r="1333" spans="1:1" x14ac:dyDescent="0.2">
      <c r="A1333" s="23"/>
    </row>
    <row r="1334" spans="1:1" x14ac:dyDescent="0.2">
      <c r="A1334" s="23"/>
    </row>
    <row r="1335" spans="1:1" x14ac:dyDescent="0.2">
      <c r="A1335" s="23"/>
    </row>
    <row r="1336" spans="1:1" x14ac:dyDescent="0.2">
      <c r="A1336" s="23"/>
    </row>
    <row r="1337" spans="1:1" x14ac:dyDescent="0.2">
      <c r="A1337" s="23"/>
    </row>
    <row r="1338" spans="1:1" x14ac:dyDescent="0.2">
      <c r="A1338" s="23"/>
    </row>
    <row r="1339" spans="1:1" x14ac:dyDescent="0.2">
      <c r="A1339" s="23"/>
    </row>
    <row r="1340" spans="1:1" x14ac:dyDescent="0.2">
      <c r="A1340" s="23"/>
    </row>
    <row r="1341" spans="1:1" x14ac:dyDescent="0.2">
      <c r="A1341" s="23"/>
    </row>
    <row r="1342" spans="1:1" x14ac:dyDescent="0.2">
      <c r="A1342" s="23"/>
    </row>
    <row r="1343" spans="1:1" x14ac:dyDescent="0.2">
      <c r="A1343" s="23"/>
    </row>
    <row r="1344" spans="1:1" x14ac:dyDescent="0.2">
      <c r="A1344" s="23"/>
    </row>
    <row r="1345" spans="1:1" x14ac:dyDescent="0.2">
      <c r="A1345" s="23"/>
    </row>
    <row r="1346" spans="1:1" x14ac:dyDescent="0.2">
      <c r="A1346" s="23"/>
    </row>
    <row r="1347" spans="1:1" x14ac:dyDescent="0.2">
      <c r="A1347" s="23"/>
    </row>
    <row r="1348" spans="1:1" x14ac:dyDescent="0.2">
      <c r="A1348" s="23"/>
    </row>
    <row r="1349" spans="1:1" x14ac:dyDescent="0.2">
      <c r="A1349" s="23"/>
    </row>
    <row r="1350" spans="1:1" x14ac:dyDescent="0.2">
      <c r="A1350" s="23"/>
    </row>
    <row r="1351" spans="1:1" x14ac:dyDescent="0.2">
      <c r="A1351" s="23"/>
    </row>
    <row r="1352" spans="1:1" x14ac:dyDescent="0.2">
      <c r="A1352" s="23"/>
    </row>
    <row r="1353" spans="1:1" x14ac:dyDescent="0.2">
      <c r="A1353" s="23"/>
    </row>
    <row r="1354" spans="1:1" x14ac:dyDescent="0.2">
      <c r="A1354" s="23"/>
    </row>
    <row r="1355" spans="1:1" x14ac:dyDescent="0.2">
      <c r="A1355" s="23"/>
    </row>
    <row r="1356" spans="1:1" x14ac:dyDescent="0.2">
      <c r="A1356" s="23"/>
    </row>
    <row r="1357" spans="1:1" x14ac:dyDescent="0.2">
      <c r="A1357" s="23"/>
    </row>
    <row r="1358" spans="1:1" x14ac:dyDescent="0.2">
      <c r="A1358" s="23"/>
    </row>
    <row r="1359" spans="1:1" x14ac:dyDescent="0.2">
      <c r="A1359" s="23"/>
    </row>
    <row r="1360" spans="1:1" x14ac:dyDescent="0.2">
      <c r="A1360" s="23"/>
    </row>
    <row r="1361" spans="1:1" x14ac:dyDescent="0.2">
      <c r="A1361" s="23"/>
    </row>
    <row r="1362" spans="1:1" x14ac:dyDescent="0.2">
      <c r="A1362" s="23"/>
    </row>
    <row r="1363" spans="1:1" x14ac:dyDescent="0.2">
      <c r="A1363" s="23"/>
    </row>
    <row r="1364" spans="1:1" x14ac:dyDescent="0.2">
      <c r="A1364" s="23"/>
    </row>
    <row r="1365" spans="1:1" x14ac:dyDescent="0.2">
      <c r="A1365" s="23"/>
    </row>
    <row r="1366" spans="1:1" x14ac:dyDescent="0.2">
      <c r="A1366" s="23"/>
    </row>
    <row r="1367" spans="1:1" x14ac:dyDescent="0.2">
      <c r="A1367" s="23"/>
    </row>
    <row r="1368" spans="1:1" x14ac:dyDescent="0.2">
      <c r="A1368" s="23"/>
    </row>
    <row r="1369" spans="1:1" x14ac:dyDescent="0.2">
      <c r="A1369" s="23"/>
    </row>
    <row r="1370" spans="1:1" x14ac:dyDescent="0.2">
      <c r="A1370" s="23"/>
    </row>
    <row r="1371" spans="1:1" x14ac:dyDescent="0.2">
      <c r="A1371" s="23"/>
    </row>
    <row r="1372" spans="1:1" x14ac:dyDescent="0.2">
      <c r="A1372" s="23"/>
    </row>
    <row r="1373" spans="1:1" x14ac:dyDescent="0.2">
      <c r="A1373" s="23"/>
    </row>
    <row r="1374" spans="1:1" x14ac:dyDescent="0.2">
      <c r="A1374" s="23"/>
    </row>
    <row r="1375" spans="1:1" x14ac:dyDescent="0.2">
      <c r="A1375" s="23"/>
    </row>
    <row r="1376" spans="1:1" x14ac:dyDescent="0.2">
      <c r="A1376" s="23"/>
    </row>
    <row r="1377" spans="1:1" x14ac:dyDescent="0.2">
      <c r="A1377" s="23"/>
    </row>
    <row r="1378" spans="1:1" x14ac:dyDescent="0.2">
      <c r="A1378" s="23"/>
    </row>
    <row r="1379" spans="1:1" x14ac:dyDescent="0.2">
      <c r="A1379" s="23"/>
    </row>
    <row r="1380" spans="1:1" x14ac:dyDescent="0.2">
      <c r="A1380" s="23"/>
    </row>
    <row r="1381" spans="1:1" x14ac:dyDescent="0.2">
      <c r="A1381" s="23"/>
    </row>
    <row r="1382" spans="1:1" x14ac:dyDescent="0.2">
      <c r="A1382" s="23"/>
    </row>
    <row r="1383" spans="1:1" x14ac:dyDescent="0.2">
      <c r="A1383" s="23"/>
    </row>
    <row r="1384" spans="1:1" x14ac:dyDescent="0.2">
      <c r="A1384" s="23"/>
    </row>
    <row r="1385" spans="1:1" x14ac:dyDescent="0.2">
      <c r="A1385" s="23"/>
    </row>
    <row r="1386" spans="1:1" x14ac:dyDescent="0.2">
      <c r="A1386" s="23"/>
    </row>
    <row r="1387" spans="1:1" x14ac:dyDescent="0.2">
      <c r="A1387" s="23"/>
    </row>
    <row r="1388" spans="1:1" x14ac:dyDescent="0.2">
      <c r="A1388" s="23"/>
    </row>
    <row r="1389" spans="1:1" x14ac:dyDescent="0.2">
      <c r="A1389" s="23"/>
    </row>
    <row r="1390" spans="1:1" x14ac:dyDescent="0.2">
      <c r="A1390" s="23"/>
    </row>
    <row r="1391" spans="1:1" x14ac:dyDescent="0.2">
      <c r="A1391" s="23"/>
    </row>
    <row r="1392" spans="1:1" x14ac:dyDescent="0.2">
      <c r="A1392" s="23"/>
    </row>
    <row r="1393" spans="1:1" x14ac:dyDescent="0.2">
      <c r="A1393" s="23"/>
    </row>
    <row r="1394" spans="1:1" x14ac:dyDescent="0.2">
      <c r="A1394" s="23"/>
    </row>
    <row r="1395" spans="1:1" x14ac:dyDescent="0.2">
      <c r="A1395" s="23"/>
    </row>
    <row r="1396" spans="1:1" x14ac:dyDescent="0.2">
      <c r="A1396" s="23"/>
    </row>
    <row r="1397" spans="1:1" x14ac:dyDescent="0.2">
      <c r="A1397" s="23"/>
    </row>
    <row r="1398" spans="1:1" x14ac:dyDescent="0.2">
      <c r="A1398" s="23"/>
    </row>
    <row r="1399" spans="1:1" x14ac:dyDescent="0.2">
      <c r="A1399" s="23"/>
    </row>
    <row r="1400" spans="1:1" x14ac:dyDescent="0.2">
      <c r="A1400" s="23"/>
    </row>
    <row r="1401" spans="1:1" x14ac:dyDescent="0.2">
      <c r="A1401" s="23"/>
    </row>
    <row r="1402" spans="1:1" x14ac:dyDescent="0.2">
      <c r="A1402" s="23"/>
    </row>
    <row r="1403" spans="1:1" x14ac:dyDescent="0.2">
      <c r="A1403" s="23"/>
    </row>
    <row r="1404" spans="1:1" x14ac:dyDescent="0.2">
      <c r="A1404" s="23"/>
    </row>
    <row r="1405" spans="1:1" x14ac:dyDescent="0.2">
      <c r="A1405" s="23"/>
    </row>
    <row r="1406" spans="1:1" x14ac:dyDescent="0.2">
      <c r="A1406" s="23"/>
    </row>
    <row r="1407" spans="1:1" x14ac:dyDescent="0.2">
      <c r="A1407" s="23"/>
    </row>
    <row r="1408" spans="1:1" x14ac:dyDescent="0.2">
      <c r="A1408" s="23"/>
    </row>
    <row r="1409" spans="1:1" x14ac:dyDescent="0.2">
      <c r="A1409" s="23"/>
    </row>
    <row r="1410" spans="1:1" x14ac:dyDescent="0.2">
      <c r="A1410" s="23"/>
    </row>
    <row r="1411" spans="1:1" x14ac:dyDescent="0.2">
      <c r="A1411" s="23"/>
    </row>
    <row r="1412" spans="1:1" x14ac:dyDescent="0.2">
      <c r="A1412" s="23"/>
    </row>
    <row r="1413" spans="1:1" x14ac:dyDescent="0.2">
      <c r="A1413" s="23"/>
    </row>
    <row r="1414" spans="1:1" x14ac:dyDescent="0.2">
      <c r="A1414" s="23"/>
    </row>
    <row r="1415" spans="1:1" x14ac:dyDescent="0.2">
      <c r="A1415" s="23"/>
    </row>
    <row r="1416" spans="1:1" x14ac:dyDescent="0.2">
      <c r="A1416" s="23"/>
    </row>
    <row r="1417" spans="1:1" x14ac:dyDescent="0.2">
      <c r="A1417" s="23"/>
    </row>
    <row r="1418" spans="1:1" x14ac:dyDescent="0.2">
      <c r="A1418" s="23"/>
    </row>
    <row r="1419" spans="1:1" x14ac:dyDescent="0.2">
      <c r="A1419" s="23"/>
    </row>
    <row r="1420" spans="1:1" x14ac:dyDescent="0.2">
      <c r="A1420" s="23"/>
    </row>
    <row r="1421" spans="1:1" x14ac:dyDescent="0.2">
      <c r="A1421" s="23"/>
    </row>
    <row r="1422" spans="1:1" x14ac:dyDescent="0.2">
      <c r="A1422" s="23"/>
    </row>
    <row r="1423" spans="1:1" x14ac:dyDescent="0.2">
      <c r="A1423" s="23"/>
    </row>
    <row r="1424" spans="1:1" x14ac:dyDescent="0.2">
      <c r="A1424" s="23"/>
    </row>
    <row r="1425" spans="1:1" x14ac:dyDescent="0.2">
      <c r="A1425" s="23"/>
    </row>
    <row r="1426" spans="1:1" x14ac:dyDescent="0.2">
      <c r="A1426" s="23"/>
    </row>
    <row r="1427" spans="1:1" x14ac:dyDescent="0.2">
      <c r="A1427" s="23"/>
    </row>
    <row r="1428" spans="1:1" x14ac:dyDescent="0.2">
      <c r="A1428" s="23"/>
    </row>
    <row r="1429" spans="1:1" x14ac:dyDescent="0.2">
      <c r="A1429" s="23"/>
    </row>
    <row r="1430" spans="1:1" x14ac:dyDescent="0.2">
      <c r="A1430" s="23"/>
    </row>
    <row r="1431" spans="1:1" x14ac:dyDescent="0.2">
      <c r="A1431" s="23"/>
    </row>
    <row r="1432" spans="1:1" x14ac:dyDescent="0.2">
      <c r="A1432" s="23"/>
    </row>
    <row r="1433" spans="1:1" x14ac:dyDescent="0.2">
      <c r="A1433" s="23"/>
    </row>
    <row r="1434" spans="1:1" x14ac:dyDescent="0.2">
      <c r="A1434" s="23"/>
    </row>
    <row r="1435" spans="1:1" x14ac:dyDescent="0.2">
      <c r="A1435" s="23"/>
    </row>
    <row r="1436" spans="1:1" x14ac:dyDescent="0.2">
      <c r="A1436" s="23"/>
    </row>
    <row r="1437" spans="1:1" x14ac:dyDescent="0.2">
      <c r="A1437" s="23"/>
    </row>
    <row r="1438" spans="1:1" x14ac:dyDescent="0.2">
      <c r="A1438" s="23"/>
    </row>
    <row r="1439" spans="1:1" x14ac:dyDescent="0.2">
      <c r="A1439" s="23"/>
    </row>
    <row r="1440" spans="1:1" x14ac:dyDescent="0.2">
      <c r="A1440" s="23"/>
    </row>
    <row r="1441" spans="1:1" x14ac:dyDescent="0.2">
      <c r="A1441" s="23"/>
    </row>
    <row r="1442" spans="1:1" x14ac:dyDescent="0.2">
      <c r="A1442" s="23"/>
    </row>
    <row r="1443" spans="1:1" x14ac:dyDescent="0.2">
      <c r="A1443" s="23"/>
    </row>
    <row r="1444" spans="1:1" x14ac:dyDescent="0.2">
      <c r="A1444" s="23"/>
    </row>
    <row r="1445" spans="1:1" x14ac:dyDescent="0.2">
      <c r="A1445" s="23"/>
    </row>
    <row r="1446" spans="1:1" x14ac:dyDescent="0.2">
      <c r="A1446" s="23"/>
    </row>
    <row r="1447" spans="1:1" x14ac:dyDescent="0.2">
      <c r="A1447" s="23"/>
    </row>
    <row r="1448" spans="1:1" x14ac:dyDescent="0.2">
      <c r="A1448" s="23"/>
    </row>
    <row r="1449" spans="1:1" x14ac:dyDescent="0.2">
      <c r="A1449" s="23"/>
    </row>
    <row r="1450" spans="1:1" x14ac:dyDescent="0.2">
      <c r="A1450" s="23"/>
    </row>
    <row r="1451" spans="1:1" x14ac:dyDescent="0.2">
      <c r="A1451" s="23"/>
    </row>
    <row r="1452" spans="1:1" x14ac:dyDescent="0.2">
      <c r="A1452" s="23"/>
    </row>
    <row r="1453" spans="1:1" x14ac:dyDescent="0.2">
      <c r="A1453" s="23"/>
    </row>
    <row r="1454" spans="1:1" x14ac:dyDescent="0.2">
      <c r="A1454" s="23"/>
    </row>
    <row r="1455" spans="1:1" x14ac:dyDescent="0.2">
      <c r="A1455" s="23"/>
    </row>
    <row r="1456" spans="1:1" x14ac:dyDescent="0.2">
      <c r="A1456" s="23"/>
    </row>
    <row r="1457" spans="1:1" x14ac:dyDescent="0.2">
      <c r="A1457" s="23"/>
    </row>
    <row r="1458" spans="1:1" x14ac:dyDescent="0.2">
      <c r="A1458" s="23"/>
    </row>
    <row r="1459" spans="1:1" x14ac:dyDescent="0.2">
      <c r="A1459" s="23"/>
    </row>
    <row r="1460" spans="1:1" x14ac:dyDescent="0.2">
      <c r="A1460" s="23"/>
    </row>
    <row r="1461" spans="1:1" x14ac:dyDescent="0.2">
      <c r="A1461" s="23"/>
    </row>
    <row r="1462" spans="1:1" x14ac:dyDescent="0.2">
      <c r="A1462" s="23"/>
    </row>
    <row r="1463" spans="1:1" x14ac:dyDescent="0.2">
      <c r="A1463" s="23"/>
    </row>
    <row r="1464" spans="1:1" x14ac:dyDescent="0.2">
      <c r="A1464" s="23"/>
    </row>
    <row r="1465" spans="1:1" x14ac:dyDescent="0.2">
      <c r="A1465" s="23"/>
    </row>
    <row r="1466" spans="1:1" x14ac:dyDescent="0.2">
      <c r="A1466" s="23"/>
    </row>
    <row r="1467" spans="1:1" x14ac:dyDescent="0.2">
      <c r="A1467" s="23"/>
    </row>
    <row r="1468" spans="1:1" x14ac:dyDescent="0.2">
      <c r="A1468" s="23"/>
    </row>
    <row r="1469" spans="1:1" x14ac:dyDescent="0.2">
      <c r="A1469" s="23"/>
    </row>
    <row r="1470" spans="1:1" x14ac:dyDescent="0.2">
      <c r="A1470" s="23"/>
    </row>
    <row r="1471" spans="1:1" x14ac:dyDescent="0.2">
      <c r="A1471" s="23"/>
    </row>
    <row r="1472" spans="1:1" x14ac:dyDescent="0.2">
      <c r="A1472" s="23"/>
    </row>
    <row r="1473" spans="1:1" x14ac:dyDescent="0.2">
      <c r="A1473" s="23"/>
    </row>
    <row r="1474" spans="1:1" x14ac:dyDescent="0.2">
      <c r="A1474" s="23"/>
    </row>
    <row r="1475" spans="1:1" x14ac:dyDescent="0.2">
      <c r="A1475" s="23"/>
    </row>
    <row r="1476" spans="1:1" x14ac:dyDescent="0.2">
      <c r="A1476" s="23"/>
    </row>
    <row r="1477" spans="1:1" x14ac:dyDescent="0.2">
      <c r="A1477" s="23"/>
    </row>
    <row r="1478" spans="1:1" x14ac:dyDescent="0.2">
      <c r="A1478" s="23"/>
    </row>
    <row r="1479" spans="1:1" x14ac:dyDescent="0.2">
      <c r="A1479" s="23"/>
    </row>
    <row r="1480" spans="1:1" x14ac:dyDescent="0.2">
      <c r="A1480" s="23"/>
    </row>
    <row r="1481" spans="1:1" x14ac:dyDescent="0.2">
      <c r="A1481" s="23"/>
    </row>
    <row r="1482" spans="1:1" x14ac:dyDescent="0.2">
      <c r="A1482" s="23"/>
    </row>
    <row r="1483" spans="1:1" x14ac:dyDescent="0.2">
      <c r="A1483" s="23"/>
    </row>
    <row r="1484" spans="1:1" x14ac:dyDescent="0.2">
      <c r="A1484" s="23"/>
    </row>
    <row r="1485" spans="1:1" x14ac:dyDescent="0.2">
      <c r="A1485" s="23"/>
    </row>
    <row r="1486" spans="1:1" x14ac:dyDescent="0.2">
      <c r="A1486" s="23"/>
    </row>
    <row r="1487" spans="1:1" x14ac:dyDescent="0.2">
      <c r="A1487" s="23"/>
    </row>
    <row r="1488" spans="1:1" x14ac:dyDescent="0.2">
      <c r="A1488" s="23"/>
    </row>
    <row r="1489" spans="1:1" x14ac:dyDescent="0.2">
      <c r="A1489" s="23"/>
    </row>
    <row r="1490" spans="1:1" x14ac:dyDescent="0.2">
      <c r="A1490" s="23"/>
    </row>
    <row r="1491" spans="1:1" x14ac:dyDescent="0.2">
      <c r="A1491" s="23"/>
    </row>
    <row r="1492" spans="1:1" x14ac:dyDescent="0.2">
      <c r="A1492" s="23"/>
    </row>
    <row r="1493" spans="1:1" x14ac:dyDescent="0.2">
      <c r="A1493" s="23"/>
    </row>
    <row r="1494" spans="1:1" x14ac:dyDescent="0.2">
      <c r="A1494" s="23"/>
    </row>
    <row r="1495" spans="1:1" x14ac:dyDescent="0.2">
      <c r="A1495" s="23"/>
    </row>
    <row r="1496" spans="1:1" x14ac:dyDescent="0.2">
      <c r="A1496" s="23"/>
    </row>
    <row r="1497" spans="1:1" x14ac:dyDescent="0.2">
      <c r="A1497" s="23"/>
    </row>
    <row r="1498" spans="1:1" x14ac:dyDescent="0.2">
      <c r="A1498" s="23"/>
    </row>
    <row r="1499" spans="1:1" x14ac:dyDescent="0.2">
      <c r="A1499" s="23"/>
    </row>
    <row r="1500" spans="1:1" x14ac:dyDescent="0.2">
      <c r="A1500" s="23"/>
    </row>
    <row r="1501" spans="1:1" x14ac:dyDescent="0.2">
      <c r="A1501" s="23"/>
    </row>
    <row r="1502" spans="1:1" x14ac:dyDescent="0.2">
      <c r="A1502" s="23"/>
    </row>
    <row r="1503" spans="1:1" x14ac:dyDescent="0.2">
      <c r="A1503" s="23"/>
    </row>
    <row r="1504" spans="1:1" x14ac:dyDescent="0.2">
      <c r="A1504" s="23"/>
    </row>
    <row r="1505" spans="1:1" x14ac:dyDescent="0.2">
      <c r="A1505" s="23"/>
    </row>
    <row r="1506" spans="1:1" x14ac:dyDescent="0.2">
      <c r="A1506" s="23"/>
    </row>
    <row r="1507" spans="1:1" x14ac:dyDescent="0.2">
      <c r="A1507" s="23"/>
    </row>
    <row r="1508" spans="1:1" x14ac:dyDescent="0.2">
      <c r="A1508" s="23"/>
    </row>
    <row r="1509" spans="1:1" x14ac:dyDescent="0.2">
      <c r="A1509" s="23"/>
    </row>
    <row r="1510" spans="1:1" x14ac:dyDescent="0.2">
      <c r="A1510" s="23"/>
    </row>
    <row r="1511" spans="1:1" x14ac:dyDescent="0.2">
      <c r="A1511" s="23"/>
    </row>
    <row r="1512" spans="1:1" x14ac:dyDescent="0.2">
      <c r="A1512" s="23"/>
    </row>
    <row r="1513" spans="1:1" x14ac:dyDescent="0.2">
      <c r="A1513" s="23"/>
    </row>
    <row r="1514" spans="1:1" x14ac:dyDescent="0.2">
      <c r="A1514" s="23"/>
    </row>
    <row r="1515" spans="1:1" x14ac:dyDescent="0.2">
      <c r="A1515" s="23"/>
    </row>
    <row r="1516" spans="1:1" x14ac:dyDescent="0.2">
      <c r="A1516" s="23"/>
    </row>
    <row r="1517" spans="1:1" x14ac:dyDescent="0.2">
      <c r="A1517" s="23"/>
    </row>
    <row r="1518" spans="1:1" x14ac:dyDescent="0.2">
      <c r="A1518" s="23"/>
    </row>
    <row r="1519" spans="1:1" x14ac:dyDescent="0.2">
      <c r="A1519" s="23"/>
    </row>
    <row r="1520" spans="1:1" x14ac:dyDescent="0.2">
      <c r="A1520" s="23"/>
    </row>
    <row r="1521" spans="1:1" x14ac:dyDescent="0.2">
      <c r="A1521" s="23"/>
    </row>
    <row r="1522" spans="1:1" x14ac:dyDescent="0.2">
      <c r="A1522" s="23"/>
    </row>
    <row r="1523" spans="1:1" x14ac:dyDescent="0.2">
      <c r="A1523" s="23"/>
    </row>
    <row r="1524" spans="1:1" x14ac:dyDescent="0.2">
      <c r="A1524" s="23"/>
    </row>
    <row r="1525" spans="1:1" x14ac:dyDescent="0.2">
      <c r="A1525" s="23"/>
    </row>
    <row r="1526" spans="1:1" x14ac:dyDescent="0.2">
      <c r="A1526" s="23"/>
    </row>
    <row r="1527" spans="1:1" x14ac:dyDescent="0.2">
      <c r="A1527" s="23"/>
    </row>
    <row r="1528" spans="1:1" x14ac:dyDescent="0.2">
      <c r="A1528" s="23"/>
    </row>
    <row r="1529" spans="1:1" x14ac:dyDescent="0.2">
      <c r="A1529" s="23"/>
    </row>
    <row r="1530" spans="1:1" x14ac:dyDescent="0.2">
      <c r="A1530" s="23"/>
    </row>
    <row r="1531" spans="1:1" x14ac:dyDescent="0.2">
      <c r="A1531" s="23"/>
    </row>
    <row r="1532" spans="1:1" x14ac:dyDescent="0.2">
      <c r="A1532" s="23"/>
    </row>
    <row r="1533" spans="1:1" x14ac:dyDescent="0.2">
      <c r="A1533" s="23"/>
    </row>
    <row r="1534" spans="1:1" x14ac:dyDescent="0.2">
      <c r="A1534" s="23"/>
    </row>
    <row r="1535" spans="1:1" x14ac:dyDescent="0.2">
      <c r="A1535" s="23"/>
    </row>
    <row r="1536" spans="1:1" x14ac:dyDescent="0.2">
      <c r="A1536" s="23"/>
    </row>
    <row r="1537" spans="1:1" x14ac:dyDescent="0.2">
      <c r="A1537" s="23"/>
    </row>
    <row r="1538" spans="1:1" x14ac:dyDescent="0.2">
      <c r="A1538" s="23"/>
    </row>
    <row r="1539" spans="1:1" x14ac:dyDescent="0.2">
      <c r="A1539" s="23"/>
    </row>
    <row r="1540" spans="1:1" x14ac:dyDescent="0.2">
      <c r="A1540" s="23"/>
    </row>
    <row r="1541" spans="1:1" x14ac:dyDescent="0.2">
      <c r="A1541" s="23"/>
    </row>
    <row r="1542" spans="1:1" x14ac:dyDescent="0.2">
      <c r="A1542" s="23"/>
    </row>
    <row r="1543" spans="1:1" x14ac:dyDescent="0.2">
      <c r="A1543" s="23"/>
    </row>
    <row r="1544" spans="1:1" x14ac:dyDescent="0.2">
      <c r="A1544" s="23"/>
    </row>
    <row r="1545" spans="1:1" x14ac:dyDescent="0.2">
      <c r="A1545" s="23"/>
    </row>
    <row r="1546" spans="1:1" x14ac:dyDescent="0.2">
      <c r="A1546" s="23"/>
    </row>
    <row r="1547" spans="1:1" x14ac:dyDescent="0.2">
      <c r="A1547" s="23"/>
    </row>
    <row r="1548" spans="1:1" x14ac:dyDescent="0.2">
      <c r="A1548" s="23"/>
    </row>
    <row r="1549" spans="1:1" x14ac:dyDescent="0.2">
      <c r="A1549" s="23"/>
    </row>
    <row r="1550" spans="1:1" x14ac:dyDescent="0.2">
      <c r="A1550" s="23"/>
    </row>
    <row r="1551" spans="1:1" x14ac:dyDescent="0.2">
      <c r="A1551" s="23"/>
    </row>
    <row r="1552" spans="1:1" x14ac:dyDescent="0.2">
      <c r="A1552" s="23"/>
    </row>
    <row r="1553" spans="1:1" x14ac:dyDescent="0.2">
      <c r="A1553" s="23"/>
    </row>
    <row r="1554" spans="1:1" x14ac:dyDescent="0.2">
      <c r="A1554" s="23"/>
    </row>
    <row r="1555" spans="1:1" x14ac:dyDescent="0.2">
      <c r="A1555" s="23"/>
    </row>
    <row r="1556" spans="1:1" x14ac:dyDescent="0.2">
      <c r="A1556" s="23"/>
    </row>
    <row r="1557" spans="1:1" x14ac:dyDescent="0.2">
      <c r="A1557" s="23"/>
    </row>
    <row r="1558" spans="1:1" x14ac:dyDescent="0.2">
      <c r="A1558" s="23"/>
    </row>
    <row r="1559" spans="1:1" x14ac:dyDescent="0.2">
      <c r="A1559" s="23"/>
    </row>
    <row r="1560" spans="1:1" x14ac:dyDescent="0.2">
      <c r="A1560" s="23"/>
    </row>
    <row r="1561" spans="1:1" x14ac:dyDescent="0.2">
      <c r="A1561" s="23"/>
    </row>
    <row r="1562" spans="1:1" x14ac:dyDescent="0.2">
      <c r="A1562" s="23"/>
    </row>
    <row r="1563" spans="1:1" x14ac:dyDescent="0.2">
      <c r="A1563" s="23"/>
    </row>
    <row r="1564" spans="1:1" x14ac:dyDescent="0.2">
      <c r="A1564" s="23"/>
    </row>
    <row r="1565" spans="1:1" x14ac:dyDescent="0.2">
      <c r="A1565" s="23"/>
    </row>
    <row r="1566" spans="1:1" x14ac:dyDescent="0.2">
      <c r="A1566" s="23"/>
    </row>
    <row r="1567" spans="1:1" x14ac:dyDescent="0.2">
      <c r="A1567" s="23"/>
    </row>
    <row r="1568" spans="1:1" x14ac:dyDescent="0.2">
      <c r="A1568" s="23"/>
    </row>
    <row r="1569" spans="1:1" x14ac:dyDescent="0.2">
      <c r="A1569" s="23"/>
    </row>
    <row r="1570" spans="1:1" x14ac:dyDescent="0.2">
      <c r="A1570" s="23"/>
    </row>
    <row r="1571" spans="1:1" x14ac:dyDescent="0.2">
      <c r="A1571" s="23"/>
    </row>
    <row r="1572" spans="1:1" x14ac:dyDescent="0.2">
      <c r="A1572" s="23"/>
    </row>
    <row r="1573" spans="1:1" x14ac:dyDescent="0.2">
      <c r="A1573" s="23"/>
    </row>
    <row r="1574" spans="1:1" x14ac:dyDescent="0.2">
      <c r="A1574" s="23"/>
    </row>
    <row r="1575" spans="1:1" x14ac:dyDescent="0.2">
      <c r="A1575" s="23"/>
    </row>
    <row r="1576" spans="1:1" x14ac:dyDescent="0.2">
      <c r="A1576" s="23"/>
    </row>
    <row r="1577" spans="1:1" x14ac:dyDescent="0.2">
      <c r="A1577" s="23"/>
    </row>
    <row r="1578" spans="1:1" x14ac:dyDescent="0.2">
      <c r="A1578" s="23"/>
    </row>
    <row r="1579" spans="1:1" x14ac:dyDescent="0.2">
      <c r="A1579" s="23"/>
    </row>
    <row r="1580" spans="1:1" x14ac:dyDescent="0.2">
      <c r="A1580" s="23"/>
    </row>
    <row r="1581" spans="1:1" x14ac:dyDescent="0.2">
      <c r="A1581" s="23"/>
    </row>
    <row r="1582" spans="1:1" x14ac:dyDescent="0.2">
      <c r="A1582" s="23"/>
    </row>
    <row r="1583" spans="1:1" x14ac:dyDescent="0.2">
      <c r="A1583" s="23"/>
    </row>
    <row r="1584" spans="1:1" x14ac:dyDescent="0.2">
      <c r="A1584" s="23"/>
    </row>
    <row r="1585" spans="1:1" x14ac:dyDescent="0.2">
      <c r="A1585" s="23"/>
    </row>
    <row r="1586" spans="1:1" x14ac:dyDescent="0.2">
      <c r="A1586" s="23"/>
    </row>
    <row r="1587" spans="1:1" x14ac:dyDescent="0.2">
      <c r="A1587" s="23"/>
    </row>
    <row r="1588" spans="1:1" x14ac:dyDescent="0.2">
      <c r="A1588" s="23"/>
    </row>
    <row r="1589" spans="1:1" x14ac:dyDescent="0.2">
      <c r="A1589" s="23"/>
    </row>
    <row r="1590" spans="1:1" x14ac:dyDescent="0.2">
      <c r="A1590" s="23"/>
    </row>
    <row r="1591" spans="1:1" x14ac:dyDescent="0.2">
      <c r="A1591" s="23"/>
    </row>
    <row r="1592" spans="1:1" x14ac:dyDescent="0.2">
      <c r="A1592" s="23"/>
    </row>
    <row r="1593" spans="1:1" x14ac:dyDescent="0.2">
      <c r="A1593" s="23"/>
    </row>
    <row r="1594" spans="1:1" x14ac:dyDescent="0.2">
      <c r="A1594" s="23"/>
    </row>
    <row r="1595" spans="1:1" x14ac:dyDescent="0.2">
      <c r="A1595" s="23"/>
    </row>
    <row r="1596" spans="1:1" x14ac:dyDescent="0.2">
      <c r="A1596" s="23"/>
    </row>
    <row r="1597" spans="1:1" x14ac:dyDescent="0.2">
      <c r="A1597" s="23"/>
    </row>
    <row r="1598" spans="1:1" x14ac:dyDescent="0.2">
      <c r="A1598" s="23"/>
    </row>
    <row r="1599" spans="1:1" x14ac:dyDescent="0.2">
      <c r="A1599" s="23"/>
    </row>
    <row r="1600" spans="1:1" x14ac:dyDescent="0.2">
      <c r="A1600" s="23"/>
    </row>
    <row r="1601" spans="1:1" x14ac:dyDescent="0.2">
      <c r="A1601" s="23"/>
    </row>
    <row r="1602" spans="1:1" x14ac:dyDescent="0.2">
      <c r="A1602" s="23"/>
    </row>
    <row r="1603" spans="1:1" x14ac:dyDescent="0.2">
      <c r="A1603" s="23"/>
    </row>
    <row r="1604" spans="1:1" x14ac:dyDescent="0.2">
      <c r="A1604" s="23"/>
    </row>
    <row r="1605" spans="1:1" x14ac:dyDescent="0.2">
      <c r="A1605" s="23"/>
    </row>
    <row r="1606" spans="1:1" x14ac:dyDescent="0.2">
      <c r="A1606" s="23"/>
    </row>
    <row r="1607" spans="1:1" x14ac:dyDescent="0.2">
      <c r="A1607" s="23"/>
    </row>
    <row r="1608" spans="1:1" x14ac:dyDescent="0.2">
      <c r="A1608" s="23"/>
    </row>
    <row r="1609" spans="1:1" x14ac:dyDescent="0.2">
      <c r="A1609" s="23"/>
    </row>
    <row r="1610" spans="1:1" x14ac:dyDescent="0.2">
      <c r="A1610" s="23"/>
    </row>
    <row r="1611" spans="1:1" x14ac:dyDescent="0.2">
      <c r="A1611" s="23"/>
    </row>
    <row r="1612" spans="1:1" x14ac:dyDescent="0.2">
      <c r="A1612" s="23"/>
    </row>
    <row r="1613" spans="1:1" x14ac:dyDescent="0.2">
      <c r="A1613" s="23"/>
    </row>
    <row r="1614" spans="1:1" x14ac:dyDescent="0.2">
      <c r="A1614" s="23"/>
    </row>
    <row r="1615" spans="1:1" x14ac:dyDescent="0.2">
      <c r="A1615" s="23"/>
    </row>
    <row r="1616" spans="1:1" x14ac:dyDescent="0.2">
      <c r="A1616" s="23"/>
    </row>
    <row r="1617" spans="1:1" x14ac:dyDescent="0.2">
      <c r="A1617" s="23"/>
    </row>
    <row r="1618" spans="1:1" x14ac:dyDescent="0.2">
      <c r="A1618" s="23"/>
    </row>
    <row r="1619" spans="1:1" x14ac:dyDescent="0.2">
      <c r="A1619" s="23"/>
    </row>
    <row r="1620" spans="1:1" x14ac:dyDescent="0.2">
      <c r="A1620" s="23"/>
    </row>
    <row r="1621" spans="1:1" x14ac:dyDescent="0.2">
      <c r="A1621" s="23"/>
    </row>
    <row r="1622" spans="1:1" x14ac:dyDescent="0.2">
      <c r="A1622" s="23"/>
    </row>
    <row r="1623" spans="1:1" x14ac:dyDescent="0.2">
      <c r="A1623" s="23"/>
    </row>
    <row r="1624" spans="1:1" x14ac:dyDescent="0.2">
      <c r="A1624" s="23"/>
    </row>
    <row r="1625" spans="1:1" x14ac:dyDescent="0.2">
      <c r="A1625" s="23"/>
    </row>
    <row r="1626" spans="1:1" x14ac:dyDescent="0.2">
      <c r="A1626" s="23"/>
    </row>
    <row r="1627" spans="1:1" x14ac:dyDescent="0.2">
      <c r="A1627" s="23"/>
    </row>
    <row r="1628" spans="1:1" x14ac:dyDescent="0.2">
      <c r="A1628" s="23"/>
    </row>
    <row r="1629" spans="1:1" x14ac:dyDescent="0.2">
      <c r="A1629" s="23"/>
    </row>
    <row r="1630" spans="1:1" x14ac:dyDescent="0.2">
      <c r="A1630" s="23"/>
    </row>
    <row r="1631" spans="1:1" x14ac:dyDescent="0.2">
      <c r="A1631" s="23"/>
    </row>
    <row r="1632" spans="1:1" x14ac:dyDescent="0.2">
      <c r="A1632" s="23"/>
    </row>
    <row r="1633" spans="1:1" x14ac:dyDescent="0.2">
      <c r="A1633" s="23"/>
    </row>
    <row r="1634" spans="1:1" x14ac:dyDescent="0.2">
      <c r="A1634" s="23"/>
    </row>
    <row r="1635" spans="1:1" x14ac:dyDescent="0.2">
      <c r="A1635" s="23"/>
    </row>
    <row r="1636" spans="1:1" x14ac:dyDescent="0.2">
      <c r="A1636" s="23"/>
    </row>
    <row r="1637" spans="1:1" x14ac:dyDescent="0.2">
      <c r="A1637" s="23"/>
    </row>
    <row r="1638" spans="1:1" x14ac:dyDescent="0.2">
      <c r="A1638" s="23"/>
    </row>
    <row r="1639" spans="1:1" x14ac:dyDescent="0.2">
      <c r="A1639" s="23"/>
    </row>
    <row r="1640" spans="1:1" x14ac:dyDescent="0.2">
      <c r="A1640" s="23"/>
    </row>
    <row r="1641" spans="1:1" x14ac:dyDescent="0.2">
      <c r="A1641" s="23"/>
    </row>
    <row r="1642" spans="1:1" x14ac:dyDescent="0.2">
      <c r="A1642" s="23"/>
    </row>
    <row r="1643" spans="1:1" x14ac:dyDescent="0.2">
      <c r="A1643" s="23"/>
    </row>
    <row r="1644" spans="1:1" x14ac:dyDescent="0.2">
      <c r="A1644" s="23"/>
    </row>
    <row r="1645" spans="1:1" x14ac:dyDescent="0.2">
      <c r="A1645" s="23"/>
    </row>
    <row r="1646" spans="1:1" x14ac:dyDescent="0.2">
      <c r="A1646" s="23"/>
    </row>
    <row r="1647" spans="1:1" x14ac:dyDescent="0.2">
      <c r="A1647" s="23"/>
    </row>
    <row r="1648" spans="1:1" x14ac:dyDescent="0.2">
      <c r="A1648" s="23"/>
    </row>
    <row r="1649" spans="1:1" x14ac:dyDescent="0.2">
      <c r="A1649" s="23"/>
    </row>
    <row r="1650" spans="1:1" x14ac:dyDescent="0.2">
      <c r="A1650" s="23"/>
    </row>
    <row r="1651" spans="1:1" x14ac:dyDescent="0.2">
      <c r="A1651" s="23"/>
    </row>
    <row r="1652" spans="1:1" x14ac:dyDescent="0.2">
      <c r="A1652" s="23"/>
    </row>
    <row r="1653" spans="1:1" x14ac:dyDescent="0.2">
      <c r="A1653" s="23"/>
    </row>
    <row r="1654" spans="1:1" x14ac:dyDescent="0.2">
      <c r="A1654" s="23"/>
    </row>
    <row r="1655" spans="1:1" x14ac:dyDescent="0.2">
      <c r="A1655" s="23"/>
    </row>
    <row r="1656" spans="1:1" x14ac:dyDescent="0.2">
      <c r="A1656" s="23"/>
    </row>
    <row r="1657" spans="1:1" x14ac:dyDescent="0.2">
      <c r="A1657" s="23"/>
    </row>
    <row r="1658" spans="1:1" x14ac:dyDescent="0.2">
      <c r="A1658" s="23"/>
    </row>
    <row r="1659" spans="1:1" x14ac:dyDescent="0.2">
      <c r="A1659" s="23"/>
    </row>
    <row r="1660" spans="1:1" x14ac:dyDescent="0.2">
      <c r="A1660" s="23"/>
    </row>
    <row r="1661" spans="1:1" x14ac:dyDescent="0.2">
      <c r="A1661" s="23"/>
    </row>
    <row r="1662" spans="1:1" x14ac:dyDescent="0.2">
      <c r="A1662" s="23"/>
    </row>
    <row r="1663" spans="1:1" x14ac:dyDescent="0.2">
      <c r="A1663" s="23"/>
    </row>
    <row r="1664" spans="1:1" x14ac:dyDescent="0.2">
      <c r="A1664" s="23"/>
    </row>
    <row r="1665" spans="1:1" x14ac:dyDescent="0.2">
      <c r="A1665" s="23"/>
    </row>
    <row r="1666" spans="1:1" x14ac:dyDescent="0.2">
      <c r="A1666" s="23"/>
    </row>
    <row r="1667" spans="1:1" x14ac:dyDescent="0.2">
      <c r="A1667" s="23"/>
    </row>
    <row r="1668" spans="1:1" x14ac:dyDescent="0.2">
      <c r="A1668" s="23"/>
    </row>
    <row r="1669" spans="1:1" x14ac:dyDescent="0.2">
      <c r="A1669" s="23"/>
    </row>
    <row r="1670" spans="1:1" x14ac:dyDescent="0.2">
      <c r="A1670" s="23"/>
    </row>
    <row r="1671" spans="1:1" x14ac:dyDescent="0.2">
      <c r="A1671" s="23"/>
    </row>
    <row r="1672" spans="1:1" x14ac:dyDescent="0.2">
      <c r="A1672" s="23"/>
    </row>
    <row r="1673" spans="1:1" x14ac:dyDescent="0.2">
      <c r="A1673" s="23"/>
    </row>
    <row r="1674" spans="1:1" x14ac:dyDescent="0.2">
      <c r="A1674" s="23"/>
    </row>
    <row r="1675" spans="1:1" x14ac:dyDescent="0.2">
      <c r="A1675" s="23"/>
    </row>
    <row r="1676" spans="1:1" x14ac:dyDescent="0.2">
      <c r="A1676" s="23"/>
    </row>
    <row r="1677" spans="1:1" x14ac:dyDescent="0.2">
      <c r="A1677" s="23"/>
    </row>
    <row r="1678" spans="1:1" x14ac:dyDescent="0.2">
      <c r="A1678" s="23"/>
    </row>
    <row r="1679" spans="1:1" x14ac:dyDescent="0.2">
      <c r="A1679" s="23"/>
    </row>
    <row r="1680" spans="1:1" x14ac:dyDescent="0.2">
      <c r="A1680" s="23"/>
    </row>
    <row r="1681" spans="1:1" x14ac:dyDescent="0.2">
      <c r="A1681" s="23"/>
    </row>
    <row r="1682" spans="1:1" x14ac:dyDescent="0.2">
      <c r="A1682" s="23"/>
    </row>
    <row r="1683" spans="1:1" x14ac:dyDescent="0.2">
      <c r="A1683" s="23"/>
    </row>
    <row r="1684" spans="1:1" x14ac:dyDescent="0.2">
      <c r="A1684" s="23"/>
    </row>
    <row r="1685" spans="1:1" x14ac:dyDescent="0.2">
      <c r="A1685" s="23"/>
    </row>
    <row r="1686" spans="1:1" x14ac:dyDescent="0.2">
      <c r="A1686" s="23"/>
    </row>
    <row r="1687" spans="1:1" x14ac:dyDescent="0.2">
      <c r="A1687" s="23"/>
    </row>
    <row r="1688" spans="1:1" x14ac:dyDescent="0.2">
      <c r="A1688" s="23"/>
    </row>
    <row r="1689" spans="1:1" x14ac:dyDescent="0.2">
      <c r="A1689" s="23"/>
    </row>
    <row r="1690" spans="1:1" x14ac:dyDescent="0.2">
      <c r="A1690" s="23"/>
    </row>
    <row r="1691" spans="1:1" x14ac:dyDescent="0.2">
      <c r="A1691" s="23"/>
    </row>
    <row r="1692" spans="1:1" x14ac:dyDescent="0.2">
      <c r="A1692" s="23"/>
    </row>
    <row r="1693" spans="1:1" x14ac:dyDescent="0.2">
      <c r="A1693" s="23"/>
    </row>
    <row r="1694" spans="1:1" x14ac:dyDescent="0.2">
      <c r="A1694" s="23"/>
    </row>
    <row r="1695" spans="1:1" x14ac:dyDescent="0.2">
      <c r="A1695" s="23"/>
    </row>
    <row r="1696" spans="1:1" x14ac:dyDescent="0.2">
      <c r="A1696" s="23"/>
    </row>
    <row r="1697" spans="1:1" x14ac:dyDescent="0.2">
      <c r="A1697" s="23"/>
    </row>
    <row r="1698" spans="1:1" x14ac:dyDescent="0.2">
      <c r="A1698" s="23"/>
    </row>
    <row r="1699" spans="1:1" x14ac:dyDescent="0.2">
      <c r="A1699" s="23"/>
    </row>
    <row r="1700" spans="1:1" x14ac:dyDescent="0.2">
      <c r="A1700" s="23"/>
    </row>
    <row r="1701" spans="1:1" x14ac:dyDescent="0.2">
      <c r="A1701" s="23"/>
    </row>
    <row r="1702" spans="1:1" x14ac:dyDescent="0.2">
      <c r="A1702" s="23"/>
    </row>
    <row r="1703" spans="1:1" x14ac:dyDescent="0.2">
      <c r="A1703" s="23"/>
    </row>
    <row r="1704" spans="1:1" x14ac:dyDescent="0.2">
      <c r="A1704" s="23"/>
    </row>
    <row r="1705" spans="1:1" x14ac:dyDescent="0.2">
      <c r="A1705" s="23"/>
    </row>
    <row r="1706" spans="1:1" x14ac:dyDescent="0.2">
      <c r="A1706" s="23"/>
    </row>
    <row r="1707" spans="1:1" x14ac:dyDescent="0.2">
      <c r="A1707" s="23"/>
    </row>
    <row r="1708" spans="1:1" x14ac:dyDescent="0.2">
      <c r="A1708" s="23"/>
    </row>
    <row r="1709" spans="1:1" x14ac:dyDescent="0.2">
      <c r="A1709" s="23"/>
    </row>
    <row r="1710" spans="1:1" x14ac:dyDescent="0.2">
      <c r="A1710" s="23"/>
    </row>
    <row r="1711" spans="1:1" x14ac:dyDescent="0.2">
      <c r="A1711" s="23"/>
    </row>
    <row r="1712" spans="1:1" x14ac:dyDescent="0.2">
      <c r="A1712" s="23"/>
    </row>
    <row r="1713" spans="1:1" x14ac:dyDescent="0.2">
      <c r="A1713" s="23"/>
    </row>
    <row r="1714" spans="1:1" x14ac:dyDescent="0.2">
      <c r="A1714" s="23"/>
    </row>
    <row r="1715" spans="1:1" x14ac:dyDescent="0.2">
      <c r="A1715" s="23"/>
    </row>
    <row r="1716" spans="1:1" x14ac:dyDescent="0.2">
      <c r="A1716" s="23"/>
    </row>
    <row r="1717" spans="1:1" x14ac:dyDescent="0.2">
      <c r="A1717" s="23"/>
    </row>
    <row r="1718" spans="1:1" x14ac:dyDescent="0.2">
      <c r="A1718" s="23"/>
    </row>
    <row r="1719" spans="1:1" x14ac:dyDescent="0.2">
      <c r="A1719" s="23"/>
    </row>
    <row r="1720" spans="1:1" x14ac:dyDescent="0.2">
      <c r="A1720" s="23"/>
    </row>
    <row r="1721" spans="1:1" x14ac:dyDescent="0.2">
      <c r="A1721" s="23"/>
    </row>
    <row r="1722" spans="1:1" x14ac:dyDescent="0.2">
      <c r="A1722" s="23"/>
    </row>
    <row r="1723" spans="1:1" x14ac:dyDescent="0.2">
      <c r="A1723" s="23"/>
    </row>
    <row r="1724" spans="1:1" x14ac:dyDescent="0.2">
      <c r="A1724" s="23"/>
    </row>
    <row r="1725" spans="1:1" x14ac:dyDescent="0.2">
      <c r="A1725" s="23"/>
    </row>
    <row r="1726" spans="1:1" x14ac:dyDescent="0.2">
      <c r="A1726" s="23"/>
    </row>
    <row r="1727" spans="1:1" x14ac:dyDescent="0.2">
      <c r="A1727" s="23"/>
    </row>
    <row r="1728" spans="1:1" x14ac:dyDescent="0.2">
      <c r="A1728" s="23"/>
    </row>
    <row r="1729" spans="1:1" x14ac:dyDescent="0.2">
      <c r="A1729" s="23"/>
    </row>
    <row r="1730" spans="1:1" x14ac:dyDescent="0.2">
      <c r="A1730" s="23"/>
    </row>
    <row r="1731" spans="1:1" x14ac:dyDescent="0.2">
      <c r="A1731" s="23"/>
    </row>
    <row r="1732" spans="1:1" x14ac:dyDescent="0.2">
      <c r="A1732" s="23"/>
    </row>
    <row r="1733" spans="1:1" x14ac:dyDescent="0.2">
      <c r="A1733" s="23"/>
    </row>
    <row r="1734" spans="1:1" x14ac:dyDescent="0.2">
      <c r="A1734" s="23"/>
    </row>
    <row r="1735" spans="1:1" x14ac:dyDescent="0.2">
      <c r="A1735" s="23"/>
    </row>
    <row r="1736" spans="1:1" x14ac:dyDescent="0.2">
      <c r="A1736" s="23"/>
    </row>
    <row r="1737" spans="1:1" x14ac:dyDescent="0.2">
      <c r="A1737" s="23"/>
    </row>
    <row r="1738" spans="1:1" x14ac:dyDescent="0.2">
      <c r="A1738" s="23"/>
    </row>
    <row r="1739" spans="1:1" x14ac:dyDescent="0.2">
      <c r="A1739" s="23"/>
    </row>
    <row r="1740" spans="1:1" x14ac:dyDescent="0.2">
      <c r="A1740" s="23"/>
    </row>
    <row r="1741" spans="1:1" x14ac:dyDescent="0.2">
      <c r="A1741" s="23"/>
    </row>
    <row r="1742" spans="1:1" x14ac:dyDescent="0.2">
      <c r="A1742" s="23"/>
    </row>
    <row r="1743" spans="1:1" x14ac:dyDescent="0.2">
      <c r="A1743" s="23"/>
    </row>
    <row r="1744" spans="1:1" x14ac:dyDescent="0.2">
      <c r="A1744" s="23"/>
    </row>
    <row r="1745" spans="1:1" x14ac:dyDescent="0.2">
      <c r="A1745" s="23"/>
    </row>
    <row r="1746" spans="1:1" x14ac:dyDescent="0.2">
      <c r="A1746" s="23"/>
    </row>
    <row r="1747" spans="1:1" x14ac:dyDescent="0.2">
      <c r="A1747" s="23"/>
    </row>
    <row r="1748" spans="1:1" x14ac:dyDescent="0.2">
      <c r="A1748" s="23"/>
    </row>
    <row r="1749" spans="1:1" x14ac:dyDescent="0.2">
      <c r="A1749" s="23"/>
    </row>
    <row r="1750" spans="1:1" x14ac:dyDescent="0.2">
      <c r="A1750" s="23"/>
    </row>
    <row r="1751" spans="1:1" x14ac:dyDescent="0.2">
      <c r="A1751" s="23"/>
    </row>
    <row r="1752" spans="1:1" x14ac:dyDescent="0.2">
      <c r="A1752" s="23"/>
    </row>
    <row r="1753" spans="1:1" x14ac:dyDescent="0.2">
      <c r="A1753" s="23"/>
    </row>
    <row r="1754" spans="1:1" x14ac:dyDescent="0.2">
      <c r="A1754" s="23"/>
    </row>
    <row r="1755" spans="1:1" x14ac:dyDescent="0.2">
      <c r="A1755" s="23"/>
    </row>
    <row r="1756" spans="1:1" x14ac:dyDescent="0.2">
      <c r="A1756" s="23"/>
    </row>
    <row r="1757" spans="1:1" x14ac:dyDescent="0.2">
      <c r="A1757" s="23"/>
    </row>
    <row r="1758" spans="1:1" x14ac:dyDescent="0.2">
      <c r="A1758" s="23"/>
    </row>
    <row r="1759" spans="1:1" x14ac:dyDescent="0.2">
      <c r="A1759" s="23"/>
    </row>
    <row r="1760" spans="1:1" x14ac:dyDescent="0.2">
      <c r="A1760" s="23"/>
    </row>
    <row r="1761" spans="1:1" x14ac:dyDescent="0.2">
      <c r="A1761" s="23"/>
    </row>
    <row r="1762" spans="1:1" x14ac:dyDescent="0.2">
      <c r="A1762" s="23"/>
    </row>
    <row r="1763" spans="1:1" x14ac:dyDescent="0.2">
      <c r="A1763" s="23"/>
    </row>
    <row r="1764" spans="1:1" x14ac:dyDescent="0.2">
      <c r="A1764" s="23"/>
    </row>
    <row r="1765" spans="1:1" x14ac:dyDescent="0.2">
      <c r="A1765" s="23"/>
    </row>
    <row r="1766" spans="1:1" x14ac:dyDescent="0.2">
      <c r="A1766" s="23"/>
    </row>
    <row r="1767" spans="1:1" x14ac:dyDescent="0.2">
      <c r="A1767" s="23"/>
    </row>
    <row r="1768" spans="1:1" x14ac:dyDescent="0.2">
      <c r="A1768" s="23"/>
    </row>
    <row r="1769" spans="1:1" x14ac:dyDescent="0.2">
      <c r="A1769" s="23"/>
    </row>
    <row r="1770" spans="1:1" x14ac:dyDescent="0.2">
      <c r="A1770" s="23"/>
    </row>
    <row r="1771" spans="1:1" x14ac:dyDescent="0.2">
      <c r="A1771" s="23"/>
    </row>
    <row r="1772" spans="1:1" x14ac:dyDescent="0.2">
      <c r="A1772" s="23"/>
    </row>
    <row r="1773" spans="1:1" x14ac:dyDescent="0.2">
      <c r="A1773" s="23"/>
    </row>
    <row r="1774" spans="1:1" x14ac:dyDescent="0.2">
      <c r="A1774" s="23"/>
    </row>
    <row r="1775" spans="1:1" x14ac:dyDescent="0.2">
      <c r="A1775" s="23"/>
    </row>
    <row r="1776" spans="1:1" x14ac:dyDescent="0.2">
      <c r="A1776" s="23"/>
    </row>
    <row r="1777" spans="1:1" x14ac:dyDescent="0.2">
      <c r="A1777" s="23"/>
    </row>
    <row r="1778" spans="1:1" x14ac:dyDescent="0.2">
      <c r="A1778" s="23"/>
    </row>
    <row r="1779" spans="1:1" x14ac:dyDescent="0.2">
      <c r="A1779" s="23"/>
    </row>
    <row r="1780" spans="1:1" x14ac:dyDescent="0.2">
      <c r="A1780" s="23"/>
    </row>
    <row r="1781" spans="1:1" x14ac:dyDescent="0.2">
      <c r="A1781" s="23"/>
    </row>
    <row r="1782" spans="1:1" x14ac:dyDescent="0.2">
      <c r="A1782" s="23"/>
    </row>
    <row r="1783" spans="1:1" x14ac:dyDescent="0.2">
      <c r="A1783" s="23"/>
    </row>
    <row r="1784" spans="1:1" x14ac:dyDescent="0.2">
      <c r="A1784" s="23"/>
    </row>
    <row r="1785" spans="1:1" x14ac:dyDescent="0.2">
      <c r="A1785" s="23"/>
    </row>
    <row r="1786" spans="1:1" x14ac:dyDescent="0.2">
      <c r="A1786" s="23"/>
    </row>
    <row r="1787" spans="1:1" x14ac:dyDescent="0.2">
      <c r="A1787" s="23"/>
    </row>
    <row r="1788" spans="1:1" x14ac:dyDescent="0.2">
      <c r="A1788" s="23"/>
    </row>
    <row r="1789" spans="1:1" x14ac:dyDescent="0.2">
      <c r="A1789" s="23"/>
    </row>
    <row r="1790" spans="1:1" x14ac:dyDescent="0.2">
      <c r="A1790" s="23"/>
    </row>
    <row r="1791" spans="1:1" x14ac:dyDescent="0.2">
      <c r="A1791" s="23"/>
    </row>
    <row r="1792" spans="1:1" x14ac:dyDescent="0.2">
      <c r="A1792" s="23"/>
    </row>
    <row r="1793" spans="1:1" x14ac:dyDescent="0.2">
      <c r="A1793" s="23"/>
    </row>
    <row r="1794" spans="1:1" x14ac:dyDescent="0.2">
      <c r="A1794" s="23"/>
    </row>
    <row r="1795" spans="1:1" x14ac:dyDescent="0.2">
      <c r="A1795" s="23"/>
    </row>
    <row r="1796" spans="1:1" x14ac:dyDescent="0.2">
      <c r="A1796" s="23"/>
    </row>
    <row r="1797" spans="1:1" x14ac:dyDescent="0.2">
      <c r="A1797" s="23"/>
    </row>
    <row r="1798" spans="1:1" x14ac:dyDescent="0.2">
      <c r="A1798" s="23"/>
    </row>
    <row r="1799" spans="1:1" x14ac:dyDescent="0.2">
      <c r="A1799" s="23"/>
    </row>
    <row r="1800" spans="1:1" x14ac:dyDescent="0.2">
      <c r="A1800" s="23"/>
    </row>
    <row r="1801" spans="1:1" x14ac:dyDescent="0.2">
      <c r="A1801" s="23"/>
    </row>
    <row r="1802" spans="1:1" x14ac:dyDescent="0.2">
      <c r="A1802" s="23"/>
    </row>
    <row r="1803" spans="1:1" x14ac:dyDescent="0.2">
      <c r="A1803" s="23"/>
    </row>
    <row r="1804" spans="1:1" x14ac:dyDescent="0.2">
      <c r="A1804" s="23"/>
    </row>
    <row r="1805" spans="1:1" x14ac:dyDescent="0.2">
      <c r="A1805" s="23"/>
    </row>
    <row r="1806" spans="1:1" x14ac:dyDescent="0.2">
      <c r="A1806" s="23"/>
    </row>
    <row r="1807" spans="1:1" x14ac:dyDescent="0.2">
      <c r="A1807" s="23"/>
    </row>
    <row r="1808" spans="1:1" x14ac:dyDescent="0.2">
      <c r="A1808" s="23"/>
    </row>
    <row r="1809" spans="1:1" x14ac:dyDescent="0.2">
      <c r="A1809" s="23"/>
    </row>
    <row r="1810" spans="1:1" x14ac:dyDescent="0.2">
      <c r="A1810" s="23"/>
    </row>
    <row r="1811" spans="1:1" x14ac:dyDescent="0.2">
      <c r="A1811" s="23"/>
    </row>
    <row r="1812" spans="1:1" x14ac:dyDescent="0.2">
      <c r="A1812" s="23"/>
    </row>
    <row r="1813" spans="1:1" x14ac:dyDescent="0.2">
      <c r="A1813" s="23"/>
    </row>
    <row r="1814" spans="1:1" x14ac:dyDescent="0.2">
      <c r="A1814" s="23"/>
    </row>
    <row r="1815" spans="1:1" x14ac:dyDescent="0.2">
      <c r="A1815" s="23"/>
    </row>
    <row r="1816" spans="1:1" x14ac:dyDescent="0.2">
      <c r="A1816" s="23"/>
    </row>
    <row r="1817" spans="1:1" x14ac:dyDescent="0.2">
      <c r="A1817" s="23"/>
    </row>
    <row r="1818" spans="1:1" x14ac:dyDescent="0.2">
      <c r="A1818" s="23"/>
    </row>
    <row r="1819" spans="1:1" x14ac:dyDescent="0.2">
      <c r="A1819" s="23"/>
    </row>
    <row r="1820" spans="1:1" x14ac:dyDescent="0.2">
      <c r="A1820" s="23"/>
    </row>
    <row r="1821" spans="1:1" x14ac:dyDescent="0.2">
      <c r="A1821" s="23"/>
    </row>
    <row r="1822" spans="1:1" x14ac:dyDescent="0.2">
      <c r="A1822" s="23"/>
    </row>
    <row r="1823" spans="1:1" x14ac:dyDescent="0.2">
      <c r="A1823" s="23"/>
    </row>
    <row r="1824" spans="1:1" x14ac:dyDescent="0.2">
      <c r="A1824" s="23"/>
    </row>
    <row r="1825" spans="1:1" x14ac:dyDescent="0.2">
      <c r="A1825" s="23"/>
    </row>
    <row r="1826" spans="1:1" x14ac:dyDescent="0.2">
      <c r="A1826" s="23"/>
    </row>
    <row r="1827" spans="1:1" x14ac:dyDescent="0.2">
      <c r="A1827" s="23"/>
    </row>
    <row r="1828" spans="1:1" x14ac:dyDescent="0.2">
      <c r="A1828" s="23"/>
    </row>
    <row r="1829" spans="1:1" x14ac:dyDescent="0.2">
      <c r="A1829" s="23"/>
    </row>
    <row r="1830" spans="1:1" x14ac:dyDescent="0.2">
      <c r="A1830" s="23"/>
    </row>
    <row r="1831" spans="1:1" x14ac:dyDescent="0.2">
      <c r="A1831" s="23"/>
    </row>
    <row r="1832" spans="1:1" x14ac:dyDescent="0.2">
      <c r="A1832" s="23"/>
    </row>
    <row r="1833" spans="1:1" x14ac:dyDescent="0.2">
      <c r="A1833" s="23"/>
    </row>
    <row r="1834" spans="1:1" x14ac:dyDescent="0.2">
      <c r="A1834" s="23"/>
    </row>
    <row r="1835" spans="1:1" x14ac:dyDescent="0.2">
      <c r="A1835" s="23"/>
    </row>
    <row r="1836" spans="1:1" x14ac:dyDescent="0.2">
      <c r="A1836" s="23"/>
    </row>
    <row r="1837" spans="1:1" x14ac:dyDescent="0.2">
      <c r="A1837" s="23"/>
    </row>
    <row r="1838" spans="1:1" x14ac:dyDescent="0.2">
      <c r="A1838" s="23"/>
    </row>
    <row r="1839" spans="1:1" x14ac:dyDescent="0.2">
      <c r="A1839" s="23"/>
    </row>
    <row r="1840" spans="1:1" x14ac:dyDescent="0.2">
      <c r="A1840" s="23"/>
    </row>
    <row r="1841" spans="1:1" x14ac:dyDescent="0.2">
      <c r="A1841" s="23"/>
    </row>
    <row r="1842" spans="1:1" x14ac:dyDescent="0.2">
      <c r="A1842" s="23"/>
    </row>
    <row r="1843" spans="1:1" x14ac:dyDescent="0.2">
      <c r="A1843" s="23"/>
    </row>
    <row r="1844" spans="1:1" x14ac:dyDescent="0.2">
      <c r="A1844" s="23"/>
    </row>
    <row r="1845" spans="1:1" x14ac:dyDescent="0.2">
      <c r="A1845" s="23"/>
    </row>
    <row r="1846" spans="1:1" x14ac:dyDescent="0.2">
      <c r="A1846" s="23"/>
    </row>
    <row r="1847" spans="1:1" x14ac:dyDescent="0.2">
      <c r="A1847" s="23"/>
    </row>
    <row r="1848" spans="1:1" x14ac:dyDescent="0.2">
      <c r="A1848" s="23"/>
    </row>
    <row r="1849" spans="1:1" x14ac:dyDescent="0.2">
      <c r="A1849" s="23"/>
    </row>
    <row r="1850" spans="1:1" x14ac:dyDescent="0.2">
      <c r="A1850" s="23"/>
    </row>
    <row r="1851" spans="1:1" x14ac:dyDescent="0.2">
      <c r="A1851" s="23"/>
    </row>
    <row r="1852" spans="1:1" x14ac:dyDescent="0.2">
      <c r="A1852" s="23"/>
    </row>
    <row r="1853" spans="1:1" x14ac:dyDescent="0.2">
      <c r="A1853" s="23"/>
    </row>
    <row r="1854" spans="1:1" x14ac:dyDescent="0.2">
      <c r="A1854" s="23"/>
    </row>
    <row r="1855" spans="1:1" x14ac:dyDescent="0.2">
      <c r="A1855" s="23"/>
    </row>
    <row r="1856" spans="1:1" x14ac:dyDescent="0.2">
      <c r="A1856" s="23"/>
    </row>
    <row r="1857" spans="1:1" x14ac:dyDescent="0.2">
      <c r="A1857" s="23"/>
    </row>
    <row r="1858" spans="1:1" x14ac:dyDescent="0.2">
      <c r="A1858" s="23"/>
    </row>
    <row r="1859" spans="1:1" x14ac:dyDescent="0.2">
      <c r="A1859" s="23"/>
    </row>
    <row r="1860" spans="1:1" x14ac:dyDescent="0.2">
      <c r="A1860" s="23"/>
    </row>
    <row r="1861" spans="1:1" x14ac:dyDescent="0.2">
      <c r="A1861" s="23"/>
    </row>
    <row r="1862" spans="1:1" x14ac:dyDescent="0.2">
      <c r="A1862" s="23"/>
    </row>
    <row r="1863" spans="1:1" x14ac:dyDescent="0.2">
      <c r="A1863" s="23"/>
    </row>
    <row r="1864" spans="1:1" x14ac:dyDescent="0.2">
      <c r="A1864" s="23"/>
    </row>
    <row r="1865" spans="1:1" x14ac:dyDescent="0.2">
      <c r="A1865" s="23"/>
    </row>
    <row r="1866" spans="1:1" x14ac:dyDescent="0.2">
      <c r="A1866" s="23"/>
    </row>
    <row r="1867" spans="1:1" x14ac:dyDescent="0.2">
      <c r="A1867" s="23"/>
    </row>
    <row r="1868" spans="1:1" x14ac:dyDescent="0.2">
      <c r="A1868" s="23"/>
    </row>
    <row r="1869" spans="1:1" x14ac:dyDescent="0.2">
      <c r="A1869" s="23"/>
    </row>
    <row r="1870" spans="1:1" x14ac:dyDescent="0.2">
      <c r="A1870" s="23"/>
    </row>
    <row r="1871" spans="1:1" x14ac:dyDescent="0.2">
      <c r="A1871" s="23"/>
    </row>
    <row r="1872" spans="1:1" x14ac:dyDescent="0.2">
      <c r="A1872" s="23"/>
    </row>
    <row r="1873" spans="1:1" x14ac:dyDescent="0.2">
      <c r="A1873" s="23"/>
    </row>
    <row r="1874" spans="1:1" x14ac:dyDescent="0.2">
      <c r="A1874" s="23"/>
    </row>
    <row r="1875" spans="1:1" x14ac:dyDescent="0.2">
      <c r="A1875" s="23"/>
    </row>
    <row r="1876" spans="1:1" x14ac:dyDescent="0.2">
      <c r="A1876" s="23"/>
    </row>
    <row r="1877" spans="1:1" x14ac:dyDescent="0.2">
      <c r="A1877" s="23"/>
    </row>
    <row r="1878" spans="1:1" x14ac:dyDescent="0.2">
      <c r="A1878" s="23"/>
    </row>
    <row r="1879" spans="1:1" x14ac:dyDescent="0.2">
      <c r="A1879" s="23"/>
    </row>
    <row r="1880" spans="1:1" x14ac:dyDescent="0.2">
      <c r="A1880" s="23"/>
    </row>
    <row r="1881" spans="1:1" x14ac:dyDescent="0.2">
      <c r="A1881" s="23"/>
    </row>
    <row r="1882" spans="1:1" x14ac:dyDescent="0.2">
      <c r="A1882" s="23"/>
    </row>
    <row r="1883" spans="1:1" x14ac:dyDescent="0.2">
      <c r="A1883" s="23"/>
    </row>
    <row r="1884" spans="1:1" x14ac:dyDescent="0.2">
      <c r="A1884" s="23"/>
    </row>
    <row r="1885" spans="1:1" x14ac:dyDescent="0.2">
      <c r="A1885" s="23"/>
    </row>
    <row r="1886" spans="1:1" x14ac:dyDescent="0.2">
      <c r="A1886" s="23"/>
    </row>
    <row r="1887" spans="1:1" x14ac:dyDescent="0.2">
      <c r="A1887" s="23"/>
    </row>
    <row r="1888" spans="1:1" x14ac:dyDescent="0.2">
      <c r="A1888" s="23"/>
    </row>
    <row r="1889" spans="1:1" x14ac:dyDescent="0.2">
      <c r="A1889" s="23"/>
    </row>
    <row r="1890" spans="1:1" x14ac:dyDescent="0.2">
      <c r="A1890" s="23"/>
    </row>
    <row r="1891" spans="1:1" x14ac:dyDescent="0.2">
      <c r="A1891" s="23"/>
    </row>
    <row r="1892" spans="1:1" x14ac:dyDescent="0.2">
      <c r="A1892" s="23"/>
    </row>
    <row r="1893" spans="1:1" x14ac:dyDescent="0.2">
      <c r="A1893" s="23"/>
    </row>
    <row r="1894" spans="1:1" x14ac:dyDescent="0.2">
      <c r="A1894" s="23"/>
    </row>
    <row r="1895" spans="1:1" x14ac:dyDescent="0.2">
      <c r="A1895" s="23"/>
    </row>
    <row r="1896" spans="1:1" x14ac:dyDescent="0.2">
      <c r="A1896" s="23"/>
    </row>
    <row r="1897" spans="1:1" x14ac:dyDescent="0.2">
      <c r="A1897" s="23"/>
    </row>
    <row r="1898" spans="1:1" x14ac:dyDescent="0.2">
      <c r="A1898" s="23"/>
    </row>
    <row r="1899" spans="1:1" x14ac:dyDescent="0.2">
      <c r="A1899" s="23"/>
    </row>
    <row r="1900" spans="1:1" x14ac:dyDescent="0.2">
      <c r="A1900" s="23"/>
    </row>
    <row r="1901" spans="1:1" x14ac:dyDescent="0.2">
      <c r="A1901" s="23"/>
    </row>
    <row r="1902" spans="1:1" x14ac:dyDescent="0.2">
      <c r="A1902" s="23"/>
    </row>
    <row r="1903" spans="1:1" x14ac:dyDescent="0.2">
      <c r="A1903" s="23"/>
    </row>
    <row r="1904" spans="1:1" x14ac:dyDescent="0.2">
      <c r="A1904" s="23"/>
    </row>
    <row r="1905" spans="1:1" x14ac:dyDescent="0.2">
      <c r="A1905" s="23"/>
    </row>
    <row r="1906" spans="1:1" x14ac:dyDescent="0.2">
      <c r="A1906" s="23"/>
    </row>
    <row r="1907" spans="1:1" x14ac:dyDescent="0.2">
      <c r="A1907" s="23"/>
    </row>
    <row r="1908" spans="1:1" x14ac:dyDescent="0.2">
      <c r="A1908" s="23"/>
    </row>
    <row r="1909" spans="1:1" x14ac:dyDescent="0.2">
      <c r="A1909" s="23"/>
    </row>
    <row r="1910" spans="1:1" x14ac:dyDescent="0.2">
      <c r="A1910" s="23"/>
    </row>
    <row r="1911" spans="1:1" x14ac:dyDescent="0.2">
      <c r="A1911" s="23"/>
    </row>
    <row r="1912" spans="1:1" x14ac:dyDescent="0.2">
      <c r="A1912" s="23"/>
    </row>
    <row r="1913" spans="1:1" x14ac:dyDescent="0.2">
      <c r="A1913" s="23"/>
    </row>
    <row r="1914" spans="1:1" x14ac:dyDescent="0.2">
      <c r="A1914" s="23"/>
    </row>
    <row r="1915" spans="1:1" x14ac:dyDescent="0.2">
      <c r="A1915" s="23"/>
    </row>
    <row r="1916" spans="1:1" x14ac:dyDescent="0.2">
      <c r="A1916" s="23"/>
    </row>
    <row r="1917" spans="1:1" x14ac:dyDescent="0.2">
      <c r="A1917" s="23"/>
    </row>
    <row r="1918" spans="1:1" x14ac:dyDescent="0.2">
      <c r="A1918" s="23"/>
    </row>
    <row r="1919" spans="1:1" x14ac:dyDescent="0.2">
      <c r="A1919" s="23"/>
    </row>
    <row r="1920" spans="1:1" x14ac:dyDescent="0.2">
      <c r="A1920" s="23"/>
    </row>
    <row r="1921" spans="1:1" x14ac:dyDescent="0.2">
      <c r="A1921" s="23"/>
    </row>
    <row r="1922" spans="1:1" x14ac:dyDescent="0.2">
      <c r="A1922" s="23"/>
    </row>
    <row r="1923" spans="1:1" x14ac:dyDescent="0.2">
      <c r="A1923" s="23"/>
    </row>
    <row r="1924" spans="1:1" x14ac:dyDescent="0.2">
      <c r="A1924" s="23"/>
    </row>
    <row r="1925" spans="1:1" x14ac:dyDescent="0.2">
      <c r="A1925" s="23"/>
    </row>
    <row r="1926" spans="1:1" x14ac:dyDescent="0.2">
      <c r="A1926" s="23"/>
    </row>
    <row r="1927" spans="1:1" x14ac:dyDescent="0.2">
      <c r="A1927" s="23"/>
    </row>
    <row r="1928" spans="1:1" x14ac:dyDescent="0.2">
      <c r="A1928" s="23"/>
    </row>
    <row r="1929" spans="1:1" x14ac:dyDescent="0.2">
      <c r="A1929" s="23"/>
    </row>
    <row r="1930" spans="1:1" x14ac:dyDescent="0.2">
      <c r="A1930" s="23"/>
    </row>
    <row r="1931" spans="1:1" x14ac:dyDescent="0.2">
      <c r="A1931" s="23"/>
    </row>
    <row r="1932" spans="1:1" x14ac:dyDescent="0.2">
      <c r="A1932" s="23"/>
    </row>
    <row r="1933" spans="1:1" x14ac:dyDescent="0.2">
      <c r="A1933" s="23"/>
    </row>
    <row r="1934" spans="1:1" x14ac:dyDescent="0.2">
      <c r="A1934" s="23"/>
    </row>
    <row r="1935" spans="1:1" x14ac:dyDescent="0.2">
      <c r="A1935" s="23"/>
    </row>
    <row r="1936" spans="1:1" x14ac:dyDescent="0.2">
      <c r="A1936" s="23"/>
    </row>
    <row r="1937" spans="1:1" x14ac:dyDescent="0.2">
      <c r="A1937" s="23"/>
    </row>
    <row r="1938" spans="1:1" x14ac:dyDescent="0.2">
      <c r="A1938" s="23"/>
    </row>
    <row r="1939" spans="1:1" x14ac:dyDescent="0.2">
      <c r="A1939" s="23"/>
    </row>
    <row r="1940" spans="1:1" x14ac:dyDescent="0.2">
      <c r="A1940" s="23"/>
    </row>
    <row r="1941" spans="1:1" x14ac:dyDescent="0.2">
      <c r="A1941" s="23"/>
    </row>
    <row r="1942" spans="1:1" x14ac:dyDescent="0.2">
      <c r="A1942" s="23"/>
    </row>
    <row r="1943" spans="1:1" x14ac:dyDescent="0.2">
      <c r="A1943" s="23"/>
    </row>
    <row r="1944" spans="1:1" x14ac:dyDescent="0.2">
      <c r="A1944" s="23"/>
    </row>
    <row r="1945" spans="1:1" x14ac:dyDescent="0.2">
      <c r="A1945" s="23"/>
    </row>
    <row r="1946" spans="1:1" x14ac:dyDescent="0.2">
      <c r="A1946" s="23"/>
    </row>
    <row r="1947" spans="1:1" x14ac:dyDescent="0.2">
      <c r="A1947" s="23"/>
    </row>
    <row r="1948" spans="1:1" x14ac:dyDescent="0.2">
      <c r="A1948" s="23"/>
    </row>
    <row r="1949" spans="1:1" x14ac:dyDescent="0.2">
      <c r="A1949" s="23"/>
    </row>
    <row r="1950" spans="1:1" x14ac:dyDescent="0.2">
      <c r="A1950" s="23"/>
    </row>
    <row r="1951" spans="1:1" x14ac:dyDescent="0.2">
      <c r="A1951" s="23"/>
    </row>
    <row r="1952" spans="1:1" x14ac:dyDescent="0.2">
      <c r="A1952" s="23"/>
    </row>
    <row r="1953" spans="1:1" x14ac:dyDescent="0.2">
      <c r="A1953" s="23"/>
    </row>
    <row r="1954" spans="1:1" x14ac:dyDescent="0.2">
      <c r="A1954" s="23"/>
    </row>
    <row r="1955" spans="1:1" x14ac:dyDescent="0.2">
      <c r="A1955" s="23"/>
    </row>
    <row r="1956" spans="1:1" x14ac:dyDescent="0.2">
      <c r="A1956" s="23"/>
    </row>
    <row r="1957" spans="1:1" x14ac:dyDescent="0.2">
      <c r="A1957" s="23"/>
    </row>
    <row r="1958" spans="1:1" x14ac:dyDescent="0.2">
      <c r="A1958" s="23"/>
    </row>
    <row r="1959" spans="1:1" x14ac:dyDescent="0.2">
      <c r="A1959" s="23"/>
    </row>
    <row r="1960" spans="1:1" x14ac:dyDescent="0.2">
      <c r="A1960" s="23"/>
    </row>
    <row r="1961" spans="1:1" x14ac:dyDescent="0.2">
      <c r="A1961" s="23"/>
    </row>
    <row r="1962" spans="1:1" x14ac:dyDescent="0.2">
      <c r="A1962" s="23"/>
    </row>
    <row r="1963" spans="1:1" x14ac:dyDescent="0.2">
      <c r="A1963" s="23"/>
    </row>
    <row r="1964" spans="1:1" x14ac:dyDescent="0.2">
      <c r="A1964" s="23"/>
    </row>
    <row r="1965" spans="1:1" x14ac:dyDescent="0.2">
      <c r="A1965" s="23"/>
    </row>
    <row r="1966" spans="1:1" x14ac:dyDescent="0.2">
      <c r="A1966" s="23"/>
    </row>
    <row r="1967" spans="1:1" x14ac:dyDescent="0.2">
      <c r="A1967" s="23"/>
    </row>
    <row r="1968" spans="1:1" x14ac:dyDescent="0.2">
      <c r="A1968" s="23"/>
    </row>
    <row r="1969" spans="1:1" x14ac:dyDescent="0.2">
      <c r="A1969" s="23"/>
    </row>
    <row r="1970" spans="1:1" x14ac:dyDescent="0.2">
      <c r="A1970" s="23"/>
    </row>
    <row r="1971" spans="1:1" x14ac:dyDescent="0.2">
      <c r="A1971" s="23"/>
    </row>
    <row r="1972" spans="1:1" x14ac:dyDescent="0.2">
      <c r="A1972" s="23"/>
    </row>
    <row r="1973" spans="1:1" x14ac:dyDescent="0.2">
      <c r="A1973" s="23"/>
    </row>
    <row r="1974" spans="1:1" x14ac:dyDescent="0.2">
      <c r="A1974" s="23"/>
    </row>
    <row r="1975" spans="1:1" x14ac:dyDescent="0.2">
      <c r="A1975" s="23"/>
    </row>
    <row r="1976" spans="1:1" x14ac:dyDescent="0.2">
      <c r="A1976" s="23"/>
    </row>
    <row r="1977" spans="1:1" x14ac:dyDescent="0.2">
      <c r="A1977" s="23"/>
    </row>
    <row r="1978" spans="1:1" x14ac:dyDescent="0.2">
      <c r="A1978" s="23"/>
    </row>
    <row r="1979" spans="1:1" x14ac:dyDescent="0.2">
      <c r="A1979" s="23"/>
    </row>
    <row r="1980" spans="1:1" x14ac:dyDescent="0.2">
      <c r="A1980" s="23"/>
    </row>
    <row r="1981" spans="1:1" x14ac:dyDescent="0.2">
      <c r="A1981" s="23"/>
    </row>
    <row r="1982" spans="1:1" x14ac:dyDescent="0.2">
      <c r="A1982" s="23"/>
    </row>
    <row r="1983" spans="1:1" x14ac:dyDescent="0.2">
      <c r="A1983" s="23"/>
    </row>
    <row r="1984" spans="1:1" x14ac:dyDescent="0.2">
      <c r="A1984" s="23"/>
    </row>
    <row r="1985" spans="1:1" x14ac:dyDescent="0.2">
      <c r="A1985" s="23"/>
    </row>
    <row r="1986" spans="1:1" x14ac:dyDescent="0.2">
      <c r="A1986" s="23"/>
    </row>
    <row r="1987" spans="1:1" x14ac:dyDescent="0.2">
      <c r="A1987" s="23"/>
    </row>
    <row r="1988" spans="1:1" x14ac:dyDescent="0.2">
      <c r="A1988" s="23"/>
    </row>
    <row r="1989" spans="1:1" x14ac:dyDescent="0.2">
      <c r="A1989" s="23"/>
    </row>
    <row r="1990" spans="1:1" x14ac:dyDescent="0.2">
      <c r="A1990" s="23"/>
    </row>
    <row r="1991" spans="1:1" x14ac:dyDescent="0.2">
      <c r="A1991" s="23"/>
    </row>
    <row r="1992" spans="1:1" x14ac:dyDescent="0.2">
      <c r="A1992" s="23"/>
    </row>
    <row r="1993" spans="1:1" x14ac:dyDescent="0.2">
      <c r="A1993" s="23"/>
    </row>
    <row r="1994" spans="1:1" x14ac:dyDescent="0.2">
      <c r="A1994" s="23"/>
    </row>
    <row r="1995" spans="1:1" x14ac:dyDescent="0.2">
      <c r="A1995" s="23"/>
    </row>
    <row r="1996" spans="1:1" x14ac:dyDescent="0.2">
      <c r="A1996" s="23"/>
    </row>
    <row r="1997" spans="1:1" x14ac:dyDescent="0.2">
      <c r="A1997" s="23"/>
    </row>
    <row r="1998" spans="1:1" x14ac:dyDescent="0.2">
      <c r="A1998" s="23"/>
    </row>
    <row r="1999" spans="1:1" x14ac:dyDescent="0.2">
      <c r="A1999" s="23"/>
    </row>
    <row r="2000" spans="1:1" x14ac:dyDescent="0.2">
      <c r="A2000" s="23"/>
    </row>
    <row r="2001" spans="1:1" x14ac:dyDescent="0.2">
      <c r="A2001" s="23"/>
    </row>
    <row r="2002" spans="1:1" x14ac:dyDescent="0.2">
      <c r="A2002" s="23"/>
    </row>
    <row r="2003" spans="1:1" x14ac:dyDescent="0.2">
      <c r="A2003" s="23"/>
    </row>
    <row r="2004" spans="1:1" x14ac:dyDescent="0.2">
      <c r="A2004" s="23"/>
    </row>
    <row r="2005" spans="1:1" x14ac:dyDescent="0.2">
      <c r="A2005" s="23"/>
    </row>
    <row r="2006" spans="1:1" x14ac:dyDescent="0.2">
      <c r="A2006" s="23"/>
    </row>
    <row r="2007" spans="1:1" x14ac:dyDescent="0.2">
      <c r="A2007" s="23"/>
    </row>
    <row r="2008" spans="1:1" x14ac:dyDescent="0.2">
      <c r="A2008" s="23"/>
    </row>
    <row r="2009" spans="1:1" x14ac:dyDescent="0.2">
      <c r="A2009" s="23"/>
    </row>
    <row r="2010" spans="1:1" x14ac:dyDescent="0.2">
      <c r="A2010" s="23"/>
    </row>
    <row r="2011" spans="1:1" x14ac:dyDescent="0.2">
      <c r="A2011" s="23"/>
    </row>
    <row r="2012" spans="1:1" x14ac:dyDescent="0.2">
      <c r="A2012" s="23"/>
    </row>
    <row r="2013" spans="1:1" x14ac:dyDescent="0.2">
      <c r="A2013" s="23"/>
    </row>
    <row r="2014" spans="1:1" x14ac:dyDescent="0.2">
      <c r="A2014" s="23"/>
    </row>
    <row r="2015" spans="1:1" x14ac:dyDescent="0.2">
      <c r="A2015" s="23"/>
    </row>
    <row r="2016" spans="1:1" x14ac:dyDescent="0.2">
      <c r="A2016" s="23"/>
    </row>
    <row r="2017" spans="1:1" x14ac:dyDescent="0.2">
      <c r="A2017" s="23"/>
    </row>
    <row r="2018" spans="1:1" x14ac:dyDescent="0.2">
      <c r="A2018" s="23"/>
    </row>
    <row r="2019" spans="1:1" x14ac:dyDescent="0.2">
      <c r="A2019" s="23"/>
    </row>
    <row r="2020" spans="1:1" x14ac:dyDescent="0.2">
      <c r="A2020" s="23"/>
    </row>
    <row r="2021" spans="1:1" x14ac:dyDescent="0.2">
      <c r="A2021" s="23"/>
    </row>
    <row r="2022" spans="1:1" x14ac:dyDescent="0.2">
      <c r="A2022" s="23"/>
    </row>
    <row r="2023" spans="1:1" x14ac:dyDescent="0.2">
      <c r="A2023" s="23"/>
    </row>
    <row r="2024" spans="1:1" x14ac:dyDescent="0.2">
      <c r="A2024" s="23"/>
    </row>
    <row r="2025" spans="1:1" x14ac:dyDescent="0.2">
      <c r="A2025" s="23"/>
    </row>
    <row r="2026" spans="1:1" x14ac:dyDescent="0.2">
      <c r="A2026" s="23"/>
    </row>
    <row r="2027" spans="1:1" x14ac:dyDescent="0.2">
      <c r="A2027" s="23"/>
    </row>
    <row r="2028" spans="1:1" x14ac:dyDescent="0.2">
      <c r="A2028" s="23"/>
    </row>
    <row r="2029" spans="1:1" x14ac:dyDescent="0.2">
      <c r="A2029" s="23"/>
    </row>
    <row r="2030" spans="1:1" x14ac:dyDescent="0.2">
      <c r="A2030" s="23"/>
    </row>
    <row r="2031" spans="1:1" x14ac:dyDescent="0.2">
      <c r="A2031" s="23"/>
    </row>
    <row r="2032" spans="1:1" x14ac:dyDescent="0.2">
      <c r="A2032" s="23"/>
    </row>
    <row r="2033" spans="1:1" x14ac:dyDescent="0.2">
      <c r="A2033" s="23"/>
    </row>
    <row r="2034" spans="1:1" x14ac:dyDescent="0.2">
      <c r="A2034" s="23"/>
    </row>
    <row r="2035" spans="1:1" x14ac:dyDescent="0.2">
      <c r="A2035" s="23"/>
    </row>
    <row r="2036" spans="1:1" x14ac:dyDescent="0.2">
      <c r="A2036" s="23"/>
    </row>
    <row r="2037" spans="1:1" x14ac:dyDescent="0.2">
      <c r="A2037" s="23"/>
    </row>
    <row r="2038" spans="1:1" x14ac:dyDescent="0.2">
      <c r="A2038" s="23"/>
    </row>
    <row r="2039" spans="1:1" x14ac:dyDescent="0.2">
      <c r="A2039" s="23"/>
    </row>
    <row r="2040" spans="1:1" x14ac:dyDescent="0.2">
      <c r="A2040" s="23"/>
    </row>
    <row r="2041" spans="1:1" x14ac:dyDescent="0.2">
      <c r="A2041" s="23"/>
    </row>
    <row r="2042" spans="1:1" x14ac:dyDescent="0.2">
      <c r="A2042" s="23"/>
    </row>
    <row r="2043" spans="1:1" x14ac:dyDescent="0.2">
      <c r="A2043" s="23"/>
    </row>
    <row r="2044" spans="1:1" x14ac:dyDescent="0.2">
      <c r="A2044" s="23"/>
    </row>
    <row r="2045" spans="1:1" x14ac:dyDescent="0.2">
      <c r="A2045" s="23"/>
    </row>
    <row r="2046" spans="1:1" x14ac:dyDescent="0.2">
      <c r="A2046" s="23"/>
    </row>
    <row r="2047" spans="1:1" x14ac:dyDescent="0.2">
      <c r="A2047" s="23"/>
    </row>
    <row r="2048" spans="1:1" x14ac:dyDescent="0.2">
      <c r="A2048" s="23"/>
    </row>
    <row r="2049" spans="1:1" x14ac:dyDescent="0.2">
      <c r="A2049" s="23"/>
    </row>
    <row r="2050" spans="1:1" x14ac:dyDescent="0.2">
      <c r="A2050" s="23"/>
    </row>
    <row r="2051" spans="1:1" x14ac:dyDescent="0.2">
      <c r="A2051" s="23"/>
    </row>
    <row r="2052" spans="1:1" x14ac:dyDescent="0.2">
      <c r="A2052" s="23"/>
    </row>
    <row r="2053" spans="1:1" x14ac:dyDescent="0.2">
      <c r="A2053" s="23"/>
    </row>
    <row r="2054" spans="1:1" x14ac:dyDescent="0.2">
      <c r="A2054" s="23"/>
    </row>
    <row r="2055" spans="1:1" x14ac:dyDescent="0.2">
      <c r="A2055" s="23"/>
    </row>
    <row r="2056" spans="1:1" x14ac:dyDescent="0.2">
      <c r="A2056" s="23"/>
    </row>
    <row r="2057" spans="1:1" x14ac:dyDescent="0.2">
      <c r="A2057" s="23"/>
    </row>
    <row r="2058" spans="1:1" x14ac:dyDescent="0.2">
      <c r="A2058" s="23"/>
    </row>
    <row r="2059" spans="1:1" x14ac:dyDescent="0.2">
      <c r="A2059" s="23"/>
    </row>
    <row r="2060" spans="1:1" x14ac:dyDescent="0.2">
      <c r="A2060" s="23"/>
    </row>
    <row r="2061" spans="1:1" x14ac:dyDescent="0.2">
      <c r="A2061" s="23"/>
    </row>
    <row r="2062" spans="1:1" x14ac:dyDescent="0.2">
      <c r="A2062" s="23"/>
    </row>
    <row r="2063" spans="1:1" x14ac:dyDescent="0.2">
      <c r="A2063" s="23"/>
    </row>
    <row r="2064" spans="1:1" x14ac:dyDescent="0.2">
      <c r="A2064" s="23"/>
    </row>
    <row r="2065" spans="1:1" x14ac:dyDescent="0.2">
      <c r="A2065" s="23"/>
    </row>
    <row r="2066" spans="1:1" x14ac:dyDescent="0.2">
      <c r="A2066" s="23"/>
    </row>
    <row r="2067" spans="1:1" x14ac:dyDescent="0.2">
      <c r="A2067" s="23"/>
    </row>
    <row r="2068" spans="1:1" x14ac:dyDescent="0.2">
      <c r="A2068" s="23"/>
    </row>
    <row r="2069" spans="1:1" x14ac:dyDescent="0.2">
      <c r="A2069" s="23"/>
    </row>
    <row r="2070" spans="1:1" x14ac:dyDescent="0.2">
      <c r="A2070" s="23"/>
    </row>
    <row r="2071" spans="1:1" x14ac:dyDescent="0.2">
      <c r="A2071" s="23"/>
    </row>
    <row r="2072" spans="1:1" x14ac:dyDescent="0.2">
      <c r="A2072" s="23"/>
    </row>
    <row r="2073" spans="1:1" x14ac:dyDescent="0.2">
      <c r="A2073" s="23"/>
    </row>
    <row r="2074" spans="1:1" x14ac:dyDescent="0.2">
      <c r="A2074" s="23"/>
    </row>
    <row r="2075" spans="1:1" x14ac:dyDescent="0.2">
      <c r="A2075" s="23"/>
    </row>
    <row r="2076" spans="1:1" x14ac:dyDescent="0.2">
      <c r="A2076" s="23"/>
    </row>
    <row r="2077" spans="1:1" x14ac:dyDescent="0.2">
      <c r="A2077" s="23"/>
    </row>
    <row r="2078" spans="1:1" x14ac:dyDescent="0.2">
      <c r="A2078" s="23"/>
    </row>
    <row r="2079" spans="1:1" x14ac:dyDescent="0.2">
      <c r="A2079" s="23"/>
    </row>
    <row r="2080" spans="1:1" x14ac:dyDescent="0.2">
      <c r="A2080" s="23"/>
    </row>
    <row r="2081" spans="1:1" x14ac:dyDescent="0.2">
      <c r="A2081" s="23"/>
    </row>
    <row r="2082" spans="1:1" x14ac:dyDescent="0.2">
      <c r="A2082" s="23"/>
    </row>
    <row r="2083" spans="1:1" x14ac:dyDescent="0.2">
      <c r="A2083" s="23"/>
    </row>
    <row r="2084" spans="1:1" x14ac:dyDescent="0.2">
      <c r="A2084" s="23"/>
    </row>
    <row r="2085" spans="1:1" x14ac:dyDescent="0.2">
      <c r="A2085" s="23"/>
    </row>
    <row r="2086" spans="1:1" x14ac:dyDescent="0.2">
      <c r="A2086" s="23"/>
    </row>
    <row r="2087" spans="1:1" x14ac:dyDescent="0.2">
      <c r="A2087" s="23"/>
    </row>
    <row r="2088" spans="1:1" x14ac:dyDescent="0.2">
      <c r="A2088" s="23"/>
    </row>
    <row r="2089" spans="1:1" x14ac:dyDescent="0.2">
      <c r="A2089" s="23"/>
    </row>
    <row r="2090" spans="1:1" x14ac:dyDescent="0.2">
      <c r="A2090" s="23"/>
    </row>
    <row r="2091" spans="1:1" x14ac:dyDescent="0.2">
      <c r="A2091" s="23"/>
    </row>
    <row r="2092" spans="1:1" x14ac:dyDescent="0.2">
      <c r="A2092" s="23"/>
    </row>
    <row r="2093" spans="1:1" x14ac:dyDescent="0.2">
      <c r="A2093" s="23"/>
    </row>
    <row r="2094" spans="1:1" x14ac:dyDescent="0.2">
      <c r="A2094" s="23"/>
    </row>
    <row r="2095" spans="1:1" x14ac:dyDescent="0.2">
      <c r="A2095" s="23"/>
    </row>
    <row r="2096" spans="1:1" x14ac:dyDescent="0.2">
      <c r="A2096" s="23"/>
    </row>
    <row r="2097" spans="1:1" x14ac:dyDescent="0.2">
      <c r="A2097" s="23"/>
    </row>
    <row r="2098" spans="1:1" x14ac:dyDescent="0.2">
      <c r="A2098" s="23"/>
    </row>
    <row r="2099" spans="1:1" x14ac:dyDescent="0.2">
      <c r="A2099" s="23"/>
    </row>
    <row r="2100" spans="1:1" x14ac:dyDescent="0.2">
      <c r="A2100" s="23"/>
    </row>
    <row r="2101" spans="1:1" x14ac:dyDescent="0.2">
      <c r="A2101" s="23"/>
    </row>
    <row r="2102" spans="1:1" x14ac:dyDescent="0.2">
      <c r="A2102" s="23"/>
    </row>
    <row r="2103" spans="1:1" x14ac:dyDescent="0.2">
      <c r="A2103" s="23"/>
    </row>
    <row r="2104" spans="1:1" x14ac:dyDescent="0.2">
      <c r="A2104" s="23"/>
    </row>
    <row r="2105" spans="1:1" x14ac:dyDescent="0.2">
      <c r="A2105" s="23"/>
    </row>
    <row r="2106" spans="1:1" x14ac:dyDescent="0.2">
      <c r="A2106" s="23"/>
    </row>
    <row r="2107" spans="1:1" x14ac:dyDescent="0.2">
      <c r="A2107" s="23"/>
    </row>
    <row r="2108" spans="1:1" x14ac:dyDescent="0.2">
      <c r="A2108" s="23"/>
    </row>
    <row r="2109" spans="1:1" x14ac:dyDescent="0.2">
      <c r="A2109" s="23"/>
    </row>
    <row r="2110" spans="1:1" x14ac:dyDescent="0.2">
      <c r="A2110" s="23"/>
    </row>
    <row r="2111" spans="1:1" x14ac:dyDescent="0.2">
      <c r="A2111" s="23"/>
    </row>
    <row r="2112" spans="1:1" x14ac:dyDescent="0.2">
      <c r="A2112" s="23"/>
    </row>
    <row r="2113" spans="1:1" x14ac:dyDescent="0.2">
      <c r="A2113" s="23"/>
    </row>
    <row r="2114" spans="1:1" x14ac:dyDescent="0.2">
      <c r="A2114" s="23"/>
    </row>
    <row r="2115" spans="1:1" x14ac:dyDescent="0.2">
      <c r="A2115" s="23"/>
    </row>
    <row r="2116" spans="1:1" x14ac:dyDescent="0.2">
      <c r="A2116" s="23"/>
    </row>
    <row r="2117" spans="1:1" x14ac:dyDescent="0.2">
      <c r="A2117" s="23"/>
    </row>
    <row r="2118" spans="1:1" x14ac:dyDescent="0.2">
      <c r="A2118" s="23"/>
    </row>
    <row r="2119" spans="1:1" x14ac:dyDescent="0.2">
      <c r="A2119" s="23"/>
    </row>
    <row r="2120" spans="1:1" x14ac:dyDescent="0.2">
      <c r="A2120" s="23"/>
    </row>
    <row r="2121" spans="1:1" x14ac:dyDescent="0.2">
      <c r="A2121" s="23"/>
    </row>
    <row r="2122" spans="1:1" x14ac:dyDescent="0.2">
      <c r="A2122" s="23"/>
    </row>
    <row r="2123" spans="1:1" x14ac:dyDescent="0.2">
      <c r="A2123" s="23"/>
    </row>
    <row r="2124" spans="1:1" x14ac:dyDescent="0.2">
      <c r="A2124" s="23"/>
    </row>
    <row r="2125" spans="1:1" x14ac:dyDescent="0.2">
      <c r="A2125" s="23"/>
    </row>
    <row r="2126" spans="1:1" x14ac:dyDescent="0.2">
      <c r="A2126" s="23"/>
    </row>
    <row r="2127" spans="1:1" x14ac:dyDescent="0.2">
      <c r="A2127" s="23"/>
    </row>
    <row r="2128" spans="1:1" x14ac:dyDescent="0.2">
      <c r="A2128" s="23"/>
    </row>
    <row r="2129" spans="1:1" x14ac:dyDescent="0.2">
      <c r="A2129" s="23"/>
    </row>
    <row r="2130" spans="1:1" x14ac:dyDescent="0.2">
      <c r="A2130" s="23"/>
    </row>
    <row r="2131" spans="1:1" x14ac:dyDescent="0.2">
      <c r="A2131" s="23"/>
    </row>
    <row r="2132" spans="1:1" x14ac:dyDescent="0.2">
      <c r="A2132" s="23"/>
    </row>
    <row r="2133" spans="1:1" x14ac:dyDescent="0.2">
      <c r="A2133" s="23"/>
    </row>
    <row r="2134" spans="1:1" x14ac:dyDescent="0.2">
      <c r="A2134" s="23"/>
    </row>
    <row r="2135" spans="1:1" x14ac:dyDescent="0.2">
      <c r="A2135" s="23"/>
    </row>
    <row r="2136" spans="1:1" x14ac:dyDescent="0.2">
      <c r="A2136" s="23"/>
    </row>
    <row r="2137" spans="1:1" x14ac:dyDescent="0.2">
      <c r="A2137" s="23"/>
    </row>
    <row r="2138" spans="1:1" x14ac:dyDescent="0.2">
      <c r="A2138" s="23"/>
    </row>
    <row r="2139" spans="1:1" x14ac:dyDescent="0.2">
      <c r="A2139" s="23"/>
    </row>
    <row r="2140" spans="1:1" x14ac:dyDescent="0.2">
      <c r="A2140" s="23"/>
    </row>
    <row r="2141" spans="1:1" x14ac:dyDescent="0.2">
      <c r="A2141" s="23"/>
    </row>
    <row r="2142" spans="1:1" x14ac:dyDescent="0.2">
      <c r="A2142" s="23"/>
    </row>
    <row r="2143" spans="1:1" x14ac:dyDescent="0.2">
      <c r="A2143" s="23"/>
    </row>
    <row r="2144" spans="1:1" x14ac:dyDescent="0.2">
      <c r="A2144" s="23"/>
    </row>
    <row r="2145" spans="1:1" x14ac:dyDescent="0.2">
      <c r="A2145" s="23"/>
    </row>
    <row r="2146" spans="1:1" x14ac:dyDescent="0.2">
      <c r="A2146" s="23"/>
    </row>
    <row r="2147" spans="1:1" x14ac:dyDescent="0.2">
      <c r="A2147" s="23"/>
    </row>
    <row r="2148" spans="1:1" x14ac:dyDescent="0.2">
      <c r="A2148" s="23"/>
    </row>
    <row r="2149" spans="1:1" x14ac:dyDescent="0.2">
      <c r="A2149" s="23"/>
    </row>
    <row r="2150" spans="1:1" x14ac:dyDescent="0.2">
      <c r="A2150" s="23"/>
    </row>
    <row r="2151" spans="1:1" x14ac:dyDescent="0.2">
      <c r="A2151" s="23"/>
    </row>
    <row r="2152" spans="1:1" x14ac:dyDescent="0.2">
      <c r="A2152" s="23"/>
    </row>
    <row r="2153" spans="1:1" x14ac:dyDescent="0.2">
      <c r="A2153" s="23"/>
    </row>
    <row r="2154" spans="1:1" x14ac:dyDescent="0.2">
      <c r="A2154" s="23"/>
    </row>
    <row r="2155" spans="1:1" x14ac:dyDescent="0.2">
      <c r="A2155" s="23"/>
    </row>
    <row r="2156" spans="1:1" x14ac:dyDescent="0.2">
      <c r="A2156" s="23"/>
    </row>
    <row r="2157" spans="1:1" x14ac:dyDescent="0.2">
      <c r="A2157" s="23"/>
    </row>
    <row r="2158" spans="1:1" x14ac:dyDescent="0.2">
      <c r="A2158" s="23"/>
    </row>
    <row r="2159" spans="1:1" x14ac:dyDescent="0.2">
      <c r="A2159" s="23"/>
    </row>
    <row r="2160" spans="1:1" x14ac:dyDescent="0.2">
      <c r="A2160" s="23"/>
    </row>
    <row r="2161" spans="1:1" x14ac:dyDescent="0.2">
      <c r="A2161" s="23"/>
    </row>
    <row r="2162" spans="1:1" x14ac:dyDescent="0.2">
      <c r="A2162" s="23"/>
    </row>
    <row r="2163" spans="1:1" x14ac:dyDescent="0.2">
      <c r="A2163" s="23"/>
    </row>
    <row r="2164" spans="1:1" x14ac:dyDescent="0.2">
      <c r="A2164" s="23"/>
    </row>
    <row r="2165" spans="1:1" x14ac:dyDescent="0.2">
      <c r="A2165" s="23"/>
    </row>
    <row r="2166" spans="1:1" x14ac:dyDescent="0.2">
      <c r="A2166" s="23"/>
    </row>
    <row r="2167" spans="1:1" x14ac:dyDescent="0.2">
      <c r="A2167" s="23"/>
    </row>
    <row r="2168" spans="1:1" x14ac:dyDescent="0.2">
      <c r="A2168" s="23"/>
    </row>
    <row r="2169" spans="1:1" x14ac:dyDescent="0.2">
      <c r="A2169" s="23"/>
    </row>
    <row r="2170" spans="1:1" x14ac:dyDescent="0.2">
      <c r="A2170" s="23"/>
    </row>
    <row r="2171" spans="1:1" x14ac:dyDescent="0.2">
      <c r="A2171" s="23"/>
    </row>
    <row r="2172" spans="1:1" x14ac:dyDescent="0.2">
      <c r="A2172" s="23"/>
    </row>
    <row r="2173" spans="1:1" x14ac:dyDescent="0.2">
      <c r="A2173" s="23"/>
    </row>
    <row r="2174" spans="1:1" x14ac:dyDescent="0.2">
      <c r="A2174" s="23"/>
    </row>
    <row r="2175" spans="1:1" x14ac:dyDescent="0.2">
      <c r="A2175" s="23"/>
    </row>
    <row r="2176" spans="1:1" x14ac:dyDescent="0.2">
      <c r="A2176" s="23"/>
    </row>
    <row r="2177" spans="1:1" x14ac:dyDescent="0.2">
      <c r="A2177" s="23"/>
    </row>
    <row r="2178" spans="1:1" x14ac:dyDescent="0.2">
      <c r="A2178" s="23"/>
    </row>
    <row r="2179" spans="1:1" x14ac:dyDescent="0.2">
      <c r="A2179" s="23"/>
    </row>
    <row r="2180" spans="1:1" x14ac:dyDescent="0.2">
      <c r="A2180" s="23"/>
    </row>
    <row r="2181" spans="1:1" x14ac:dyDescent="0.2">
      <c r="A2181" s="23"/>
    </row>
    <row r="2182" spans="1:1" x14ac:dyDescent="0.2">
      <c r="A2182" s="23"/>
    </row>
    <row r="2183" spans="1:1" x14ac:dyDescent="0.2">
      <c r="A2183" s="23"/>
    </row>
    <row r="2184" spans="1:1" x14ac:dyDescent="0.2">
      <c r="A2184" s="23"/>
    </row>
    <row r="2185" spans="1:1" x14ac:dyDescent="0.2">
      <c r="A2185" s="23"/>
    </row>
    <row r="2186" spans="1:1" x14ac:dyDescent="0.2">
      <c r="A2186" s="23"/>
    </row>
    <row r="2187" spans="1:1" x14ac:dyDescent="0.2">
      <c r="A2187" s="23"/>
    </row>
    <row r="2188" spans="1:1" x14ac:dyDescent="0.2">
      <c r="A2188" s="23"/>
    </row>
    <row r="2189" spans="1:1" x14ac:dyDescent="0.2">
      <c r="A2189" s="23"/>
    </row>
    <row r="2190" spans="1:1" x14ac:dyDescent="0.2">
      <c r="A2190" s="23"/>
    </row>
    <row r="2191" spans="1:1" x14ac:dyDescent="0.2">
      <c r="A2191" s="23"/>
    </row>
    <row r="2192" spans="1:1" x14ac:dyDescent="0.2">
      <c r="A2192" s="23"/>
    </row>
    <row r="2193" spans="1:1" x14ac:dyDescent="0.2">
      <c r="A2193" s="23"/>
    </row>
    <row r="2194" spans="1:1" x14ac:dyDescent="0.2">
      <c r="A2194" s="23"/>
    </row>
    <row r="2195" spans="1:1" x14ac:dyDescent="0.2">
      <c r="A2195" s="23"/>
    </row>
    <row r="2196" spans="1:1" x14ac:dyDescent="0.2">
      <c r="A2196" s="23"/>
    </row>
    <row r="2197" spans="1:1" x14ac:dyDescent="0.2">
      <c r="A2197" s="23"/>
    </row>
    <row r="2198" spans="1:1" x14ac:dyDescent="0.2">
      <c r="A2198" s="23"/>
    </row>
    <row r="2199" spans="1:1" x14ac:dyDescent="0.2">
      <c r="A2199" s="23"/>
    </row>
    <row r="2200" spans="1:1" x14ac:dyDescent="0.2">
      <c r="A2200" s="23"/>
    </row>
    <row r="2201" spans="1:1" x14ac:dyDescent="0.2">
      <c r="A2201" s="23"/>
    </row>
    <row r="2202" spans="1:1" x14ac:dyDescent="0.2">
      <c r="A2202" s="23"/>
    </row>
    <row r="2203" spans="1:1" x14ac:dyDescent="0.2">
      <c r="A2203" s="23"/>
    </row>
    <row r="2204" spans="1:1" x14ac:dyDescent="0.2">
      <c r="A2204" s="23"/>
    </row>
    <row r="2205" spans="1:1" x14ac:dyDescent="0.2">
      <c r="A2205" s="23"/>
    </row>
    <row r="2206" spans="1:1" x14ac:dyDescent="0.2">
      <c r="A2206" s="23"/>
    </row>
    <row r="2207" spans="1:1" x14ac:dyDescent="0.2">
      <c r="A2207" s="23"/>
    </row>
    <row r="2208" spans="1:1" x14ac:dyDescent="0.2">
      <c r="A2208" s="23"/>
    </row>
    <row r="2209" spans="1:1" x14ac:dyDescent="0.2">
      <c r="A2209" s="23"/>
    </row>
    <row r="2210" spans="1:1" x14ac:dyDescent="0.2">
      <c r="A2210" s="23"/>
    </row>
    <row r="2211" spans="1:1" x14ac:dyDescent="0.2">
      <c r="A2211" s="23"/>
    </row>
    <row r="2212" spans="1:1" x14ac:dyDescent="0.2">
      <c r="A2212" s="23"/>
    </row>
    <row r="2213" spans="1:1" x14ac:dyDescent="0.2">
      <c r="A2213" s="23"/>
    </row>
    <row r="2214" spans="1:1" x14ac:dyDescent="0.2">
      <c r="A2214" s="23"/>
    </row>
    <row r="2215" spans="1:1" x14ac:dyDescent="0.2">
      <c r="A2215" s="23"/>
    </row>
    <row r="2216" spans="1:1" x14ac:dyDescent="0.2">
      <c r="A2216" s="23"/>
    </row>
    <row r="2217" spans="1:1" x14ac:dyDescent="0.2">
      <c r="A2217" s="23"/>
    </row>
    <row r="2218" spans="1:1" x14ac:dyDescent="0.2">
      <c r="A2218" s="23"/>
    </row>
    <row r="2219" spans="1:1" x14ac:dyDescent="0.2">
      <c r="A2219" s="23"/>
    </row>
    <row r="2220" spans="1:1" x14ac:dyDescent="0.2">
      <c r="A2220" s="23"/>
    </row>
    <row r="2221" spans="1:1" x14ac:dyDescent="0.2">
      <c r="A2221" s="23"/>
    </row>
    <row r="2222" spans="1:1" x14ac:dyDescent="0.2">
      <c r="A2222" s="23"/>
    </row>
    <row r="2223" spans="1:1" x14ac:dyDescent="0.2">
      <c r="A2223" s="23"/>
    </row>
    <row r="2224" spans="1:1" x14ac:dyDescent="0.2">
      <c r="A2224" s="23"/>
    </row>
    <row r="2225" spans="1:1" x14ac:dyDescent="0.2">
      <c r="A2225" s="23"/>
    </row>
    <row r="2226" spans="1:1" x14ac:dyDescent="0.2">
      <c r="A2226" s="23"/>
    </row>
    <row r="2227" spans="1:1" x14ac:dyDescent="0.2">
      <c r="A2227" s="23"/>
    </row>
    <row r="2228" spans="1:1" x14ac:dyDescent="0.2">
      <c r="A2228" s="23"/>
    </row>
    <row r="2229" spans="1:1" x14ac:dyDescent="0.2">
      <c r="A2229" s="23"/>
    </row>
    <row r="2230" spans="1:1" x14ac:dyDescent="0.2">
      <c r="A2230" s="23"/>
    </row>
    <row r="2231" spans="1:1" x14ac:dyDescent="0.2">
      <c r="A2231" s="23"/>
    </row>
    <row r="2232" spans="1:1" x14ac:dyDescent="0.2">
      <c r="A2232" s="23"/>
    </row>
    <row r="2233" spans="1:1" x14ac:dyDescent="0.2">
      <c r="A2233" s="23"/>
    </row>
    <row r="2234" spans="1:1" x14ac:dyDescent="0.2">
      <c r="A2234" s="23"/>
    </row>
    <row r="2235" spans="1:1" x14ac:dyDescent="0.2">
      <c r="A2235" s="23"/>
    </row>
    <row r="2236" spans="1:1" x14ac:dyDescent="0.2">
      <c r="A2236" s="23"/>
    </row>
    <row r="2237" spans="1:1" x14ac:dyDescent="0.2">
      <c r="A2237" s="23"/>
    </row>
    <row r="2238" spans="1:1" x14ac:dyDescent="0.2">
      <c r="A2238" s="23"/>
    </row>
    <row r="2239" spans="1:1" x14ac:dyDescent="0.2">
      <c r="A2239" s="23"/>
    </row>
    <row r="2240" spans="1:1" x14ac:dyDescent="0.2">
      <c r="A2240" s="23"/>
    </row>
    <row r="2241" spans="1:1" x14ac:dyDescent="0.2">
      <c r="A2241" s="23"/>
    </row>
    <row r="2242" spans="1:1" x14ac:dyDescent="0.2">
      <c r="A2242" s="23"/>
    </row>
    <row r="2243" spans="1:1" x14ac:dyDescent="0.2">
      <c r="A2243" s="23"/>
    </row>
    <row r="2244" spans="1:1" x14ac:dyDescent="0.2">
      <c r="A2244" s="23"/>
    </row>
    <row r="2245" spans="1:1" x14ac:dyDescent="0.2">
      <c r="A2245" s="23"/>
    </row>
    <row r="2246" spans="1:1" x14ac:dyDescent="0.2">
      <c r="A2246" s="23"/>
    </row>
    <row r="2247" spans="1:1" x14ac:dyDescent="0.2">
      <c r="A2247" s="23"/>
    </row>
    <row r="2248" spans="1:1" x14ac:dyDescent="0.2">
      <c r="A2248" s="23"/>
    </row>
    <row r="2249" spans="1:1" x14ac:dyDescent="0.2">
      <c r="A2249" s="23"/>
    </row>
    <row r="2250" spans="1:1" x14ac:dyDescent="0.2">
      <c r="A2250" s="23"/>
    </row>
    <row r="2251" spans="1:1" x14ac:dyDescent="0.2">
      <c r="A2251" s="23"/>
    </row>
    <row r="2252" spans="1:1" x14ac:dyDescent="0.2">
      <c r="A2252" s="23"/>
    </row>
    <row r="2253" spans="1:1" x14ac:dyDescent="0.2">
      <c r="A2253" s="23"/>
    </row>
    <row r="2254" spans="1:1" x14ac:dyDescent="0.2">
      <c r="A2254" s="23"/>
    </row>
    <row r="2255" spans="1:1" x14ac:dyDescent="0.2">
      <c r="A2255" s="23"/>
    </row>
    <row r="2256" spans="1:1" x14ac:dyDescent="0.2">
      <c r="A2256" s="23"/>
    </row>
    <row r="2257" spans="1:1" x14ac:dyDescent="0.2">
      <c r="A2257" s="23"/>
    </row>
    <row r="2258" spans="1:1" x14ac:dyDescent="0.2">
      <c r="A2258" s="23"/>
    </row>
    <row r="2259" spans="1:1" x14ac:dyDescent="0.2">
      <c r="A2259" s="23"/>
    </row>
    <row r="2260" spans="1:1" x14ac:dyDescent="0.2">
      <c r="A2260" s="23"/>
    </row>
    <row r="2261" spans="1:1" x14ac:dyDescent="0.2">
      <c r="A2261" s="23"/>
    </row>
    <row r="2262" spans="1:1" x14ac:dyDescent="0.2">
      <c r="A2262" s="23"/>
    </row>
    <row r="2263" spans="1:1" x14ac:dyDescent="0.2">
      <c r="A2263" s="23"/>
    </row>
    <row r="2264" spans="1:1" x14ac:dyDescent="0.2">
      <c r="A2264" s="23"/>
    </row>
    <row r="2265" spans="1:1" x14ac:dyDescent="0.2">
      <c r="A2265" s="23"/>
    </row>
    <row r="2266" spans="1:1" x14ac:dyDescent="0.2">
      <c r="A2266" s="23"/>
    </row>
    <row r="2267" spans="1:1" x14ac:dyDescent="0.2">
      <c r="A2267" s="23"/>
    </row>
    <row r="2268" spans="1:1" x14ac:dyDescent="0.2">
      <c r="A2268" s="23"/>
    </row>
    <row r="2269" spans="1:1" x14ac:dyDescent="0.2">
      <c r="A2269" s="23"/>
    </row>
    <row r="2270" spans="1:1" x14ac:dyDescent="0.2">
      <c r="A2270" s="23"/>
    </row>
    <row r="2271" spans="1:1" x14ac:dyDescent="0.2">
      <c r="A2271" s="23"/>
    </row>
    <row r="2272" spans="1:1" x14ac:dyDescent="0.2">
      <c r="A2272" s="23"/>
    </row>
    <row r="2273" spans="1:1" x14ac:dyDescent="0.2">
      <c r="A2273" s="23"/>
    </row>
    <row r="2274" spans="1:1" x14ac:dyDescent="0.2">
      <c r="A2274" s="23"/>
    </row>
    <row r="2275" spans="1:1" x14ac:dyDescent="0.2">
      <c r="A2275" s="23"/>
    </row>
    <row r="2276" spans="1:1" x14ac:dyDescent="0.2">
      <c r="A2276" s="23"/>
    </row>
    <row r="2277" spans="1:1" x14ac:dyDescent="0.2">
      <c r="A2277" s="23"/>
    </row>
    <row r="2278" spans="1:1" x14ac:dyDescent="0.2">
      <c r="A2278" s="23"/>
    </row>
    <row r="2279" spans="1:1" x14ac:dyDescent="0.2">
      <c r="A2279" s="23"/>
    </row>
    <row r="2280" spans="1:1" x14ac:dyDescent="0.2">
      <c r="A2280" s="23"/>
    </row>
    <row r="2281" spans="1:1" x14ac:dyDescent="0.2">
      <c r="A2281" s="23"/>
    </row>
    <row r="2282" spans="1:1" x14ac:dyDescent="0.2">
      <c r="A2282" s="23"/>
    </row>
    <row r="2283" spans="1:1" x14ac:dyDescent="0.2">
      <c r="A2283" s="23"/>
    </row>
    <row r="2284" spans="1:1" x14ac:dyDescent="0.2">
      <c r="A2284" s="23"/>
    </row>
    <row r="2285" spans="1:1" x14ac:dyDescent="0.2">
      <c r="A2285" s="23"/>
    </row>
    <row r="2286" spans="1:1" x14ac:dyDescent="0.2">
      <c r="A2286" s="23"/>
    </row>
    <row r="2287" spans="1:1" x14ac:dyDescent="0.2">
      <c r="A2287" s="23"/>
    </row>
    <row r="2288" spans="1:1" x14ac:dyDescent="0.2">
      <c r="A2288" s="23"/>
    </row>
    <row r="2289" spans="1:1" x14ac:dyDescent="0.2">
      <c r="A2289" s="23"/>
    </row>
    <row r="2290" spans="1:1" x14ac:dyDescent="0.2">
      <c r="A2290" s="23"/>
    </row>
    <row r="2291" spans="1:1" x14ac:dyDescent="0.2">
      <c r="A2291" s="23"/>
    </row>
    <row r="2292" spans="1:1" x14ac:dyDescent="0.2">
      <c r="A2292" s="23"/>
    </row>
    <row r="2293" spans="1:1" x14ac:dyDescent="0.2">
      <c r="A2293" s="23"/>
    </row>
    <row r="2294" spans="1:1" x14ac:dyDescent="0.2">
      <c r="A2294" s="23"/>
    </row>
    <row r="2295" spans="1:1" x14ac:dyDescent="0.2">
      <c r="A2295" s="23"/>
    </row>
    <row r="2296" spans="1:1" x14ac:dyDescent="0.2">
      <c r="A2296" s="23"/>
    </row>
    <row r="2297" spans="1:1" x14ac:dyDescent="0.2">
      <c r="A2297" s="23"/>
    </row>
    <row r="2298" spans="1:1" x14ac:dyDescent="0.2">
      <c r="A2298" s="23"/>
    </row>
    <row r="2299" spans="1:1" x14ac:dyDescent="0.2">
      <c r="A2299" s="23"/>
    </row>
    <row r="2300" spans="1:1" x14ac:dyDescent="0.2">
      <c r="A2300" s="23"/>
    </row>
    <row r="2301" spans="1:1" x14ac:dyDescent="0.2">
      <c r="A2301" s="23"/>
    </row>
    <row r="2302" spans="1:1" x14ac:dyDescent="0.2">
      <c r="A2302" s="23"/>
    </row>
    <row r="2303" spans="1:1" x14ac:dyDescent="0.2">
      <c r="A2303" s="23"/>
    </row>
    <row r="2304" spans="1:1" x14ac:dyDescent="0.2">
      <c r="A2304" s="23"/>
    </row>
    <row r="2305" spans="1:1" x14ac:dyDescent="0.2">
      <c r="A2305" s="23"/>
    </row>
    <row r="2306" spans="1:1" x14ac:dyDescent="0.2">
      <c r="A2306" s="23"/>
    </row>
    <row r="2307" spans="1:1" x14ac:dyDescent="0.2">
      <c r="A2307" s="23"/>
    </row>
    <row r="2308" spans="1:1" x14ac:dyDescent="0.2">
      <c r="A2308" s="23"/>
    </row>
    <row r="2309" spans="1:1" x14ac:dyDescent="0.2">
      <c r="A2309" s="23"/>
    </row>
    <row r="2310" spans="1:1" x14ac:dyDescent="0.2">
      <c r="A2310" s="23"/>
    </row>
    <row r="2311" spans="1:1" x14ac:dyDescent="0.2">
      <c r="A2311" s="23"/>
    </row>
    <row r="2312" spans="1:1" x14ac:dyDescent="0.2">
      <c r="A2312" s="23"/>
    </row>
    <row r="2313" spans="1:1" x14ac:dyDescent="0.2">
      <c r="A2313" s="23"/>
    </row>
    <row r="2314" spans="1:1" x14ac:dyDescent="0.2">
      <c r="A2314" s="23"/>
    </row>
    <row r="2315" spans="1:1" x14ac:dyDescent="0.2">
      <c r="A2315" s="23"/>
    </row>
    <row r="2316" spans="1:1" x14ac:dyDescent="0.2">
      <c r="A2316" s="23"/>
    </row>
    <row r="2317" spans="1:1" x14ac:dyDescent="0.2">
      <c r="A2317" s="23"/>
    </row>
    <row r="2318" spans="1:1" x14ac:dyDescent="0.2">
      <c r="A2318" s="23"/>
    </row>
    <row r="2319" spans="1:1" x14ac:dyDescent="0.2">
      <c r="A2319" s="23"/>
    </row>
    <row r="2320" spans="1:1" x14ac:dyDescent="0.2">
      <c r="A2320" s="23"/>
    </row>
    <row r="2321" spans="1:1" x14ac:dyDescent="0.2">
      <c r="A2321" s="23"/>
    </row>
    <row r="2322" spans="1:1" x14ac:dyDescent="0.2">
      <c r="A2322" s="23"/>
    </row>
    <row r="2323" spans="1:1" x14ac:dyDescent="0.2">
      <c r="A2323" s="23"/>
    </row>
    <row r="2324" spans="1:1" x14ac:dyDescent="0.2">
      <c r="A2324" s="23"/>
    </row>
    <row r="2325" spans="1:1" x14ac:dyDescent="0.2">
      <c r="A2325" s="23"/>
    </row>
    <row r="2326" spans="1:1" x14ac:dyDescent="0.2">
      <c r="A2326" s="23"/>
    </row>
    <row r="2327" spans="1:1" x14ac:dyDescent="0.2">
      <c r="A2327" s="23"/>
    </row>
    <row r="2328" spans="1:1" x14ac:dyDescent="0.2">
      <c r="A2328" s="23"/>
    </row>
    <row r="2329" spans="1:1" x14ac:dyDescent="0.2">
      <c r="A2329" s="23"/>
    </row>
    <row r="2330" spans="1:1" x14ac:dyDescent="0.2">
      <c r="A2330" s="23"/>
    </row>
    <row r="2331" spans="1:1" x14ac:dyDescent="0.2">
      <c r="A2331" s="23"/>
    </row>
    <row r="2332" spans="1:1" x14ac:dyDescent="0.2">
      <c r="A2332" s="23"/>
    </row>
    <row r="2333" spans="1:1" x14ac:dyDescent="0.2">
      <c r="A2333" s="23"/>
    </row>
    <row r="2334" spans="1:1" x14ac:dyDescent="0.2">
      <c r="A2334" s="23"/>
    </row>
    <row r="2335" spans="1:1" x14ac:dyDescent="0.2">
      <c r="A2335" s="23"/>
    </row>
    <row r="2336" spans="1:1" x14ac:dyDescent="0.2">
      <c r="A2336" s="23"/>
    </row>
    <row r="2337" spans="1:1" x14ac:dyDescent="0.2">
      <c r="A2337" s="23"/>
    </row>
    <row r="2338" spans="1:1" x14ac:dyDescent="0.2">
      <c r="A2338" s="23"/>
    </row>
    <row r="2339" spans="1:1" x14ac:dyDescent="0.2">
      <c r="A2339" s="23"/>
    </row>
    <row r="2340" spans="1:1" x14ac:dyDescent="0.2">
      <c r="A2340" s="23"/>
    </row>
    <row r="2341" spans="1:1" x14ac:dyDescent="0.2">
      <c r="A2341" s="23"/>
    </row>
    <row r="2342" spans="1:1" x14ac:dyDescent="0.2">
      <c r="A2342" s="23"/>
    </row>
    <row r="2343" spans="1:1" x14ac:dyDescent="0.2">
      <c r="A2343" s="23"/>
    </row>
    <row r="2344" spans="1:1" x14ac:dyDescent="0.2">
      <c r="A2344" s="23"/>
    </row>
    <row r="2345" spans="1:1" x14ac:dyDescent="0.2">
      <c r="A2345" s="23"/>
    </row>
    <row r="2346" spans="1:1" x14ac:dyDescent="0.2">
      <c r="A2346" s="23"/>
    </row>
    <row r="2347" spans="1:1" x14ac:dyDescent="0.2">
      <c r="A2347" s="23"/>
    </row>
    <row r="2348" spans="1:1" x14ac:dyDescent="0.2">
      <c r="A2348" s="23"/>
    </row>
    <row r="2349" spans="1:1" x14ac:dyDescent="0.2">
      <c r="A2349" s="23"/>
    </row>
    <row r="2350" spans="1:1" x14ac:dyDescent="0.2">
      <c r="A2350" s="23"/>
    </row>
    <row r="2351" spans="1:1" x14ac:dyDescent="0.2">
      <c r="A2351" s="23"/>
    </row>
    <row r="2352" spans="1:1" x14ac:dyDescent="0.2">
      <c r="A2352" s="23"/>
    </row>
    <row r="2353" spans="1:1" x14ac:dyDescent="0.2">
      <c r="A2353" s="23"/>
    </row>
    <row r="2354" spans="1:1" x14ac:dyDescent="0.2">
      <c r="A2354" s="23"/>
    </row>
    <row r="2355" spans="1:1" x14ac:dyDescent="0.2">
      <c r="A2355" s="23"/>
    </row>
    <row r="2356" spans="1:1" x14ac:dyDescent="0.2">
      <c r="A2356" s="23"/>
    </row>
    <row r="2357" spans="1:1" x14ac:dyDescent="0.2">
      <c r="A2357" s="23"/>
    </row>
    <row r="2358" spans="1:1" x14ac:dyDescent="0.2">
      <c r="A2358" s="23"/>
    </row>
    <row r="2359" spans="1:1" x14ac:dyDescent="0.2">
      <c r="A2359" s="23"/>
    </row>
    <row r="2360" spans="1:1" x14ac:dyDescent="0.2">
      <c r="A2360" s="23"/>
    </row>
    <row r="2361" spans="1:1" x14ac:dyDescent="0.2">
      <c r="A2361" s="23"/>
    </row>
    <row r="2362" spans="1:1" x14ac:dyDescent="0.2">
      <c r="A2362" s="23"/>
    </row>
    <row r="2363" spans="1:1" x14ac:dyDescent="0.2">
      <c r="A2363" s="23"/>
    </row>
    <row r="2364" spans="1:1" x14ac:dyDescent="0.2">
      <c r="A2364" s="23"/>
    </row>
    <row r="2365" spans="1:1" x14ac:dyDescent="0.2">
      <c r="A2365" s="23"/>
    </row>
    <row r="2366" spans="1:1" x14ac:dyDescent="0.2">
      <c r="A2366" s="23"/>
    </row>
    <row r="2367" spans="1:1" x14ac:dyDescent="0.2">
      <c r="A2367" s="23"/>
    </row>
    <row r="2368" spans="1:1" x14ac:dyDescent="0.2">
      <c r="A2368" s="23"/>
    </row>
    <row r="2369" spans="1:1" x14ac:dyDescent="0.2">
      <c r="A2369" s="23"/>
    </row>
    <row r="2370" spans="1:1" x14ac:dyDescent="0.2">
      <c r="A2370" s="23"/>
    </row>
    <row r="2371" spans="1:1" x14ac:dyDescent="0.2">
      <c r="A2371" s="23"/>
    </row>
    <row r="2372" spans="1:1" x14ac:dyDescent="0.2">
      <c r="A2372" s="23"/>
    </row>
    <row r="2373" spans="1:1" x14ac:dyDescent="0.2">
      <c r="A2373" s="23"/>
    </row>
    <row r="2374" spans="1:1" x14ac:dyDescent="0.2">
      <c r="A2374" s="23"/>
    </row>
    <row r="2375" spans="1:1" x14ac:dyDescent="0.2">
      <c r="A2375" s="23"/>
    </row>
    <row r="2376" spans="1:1" x14ac:dyDescent="0.2">
      <c r="A2376" s="23"/>
    </row>
    <row r="2377" spans="1:1" x14ac:dyDescent="0.2">
      <c r="A2377" s="23"/>
    </row>
    <row r="2378" spans="1:1" x14ac:dyDescent="0.2">
      <c r="A2378" s="23"/>
    </row>
    <row r="2379" spans="1:1" x14ac:dyDescent="0.2">
      <c r="A2379" s="23"/>
    </row>
    <row r="2380" spans="1:1" x14ac:dyDescent="0.2">
      <c r="A2380" s="23"/>
    </row>
    <row r="2381" spans="1:1" x14ac:dyDescent="0.2">
      <c r="A2381" s="23"/>
    </row>
    <row r="2382" spans="1:1" x14ac:dyDescent="0.2">
      <c r="A2382" s="23"/>
    </row>
    <row r="2383" spans="1:1" x14ac:dyDescent="0.2">
      <c r="A2383" s="23"/>
    </row>
    <row r="2384" spans="1:1" x14ac:dyDescent="0.2">
      <c r="A2384" s="23"/>
    </row>
    <row r="2385" spans="1:1" x14ac:dyDescent="0.2">
      <c r="A2385" s="23"/>
    </row>
    <row r="2386" spans="1:1" x14ac:dyDescent="0.2">
      <c r="A2386" s="23"/>
    </row>
    <row r="2387" spans="1:1" x14ac:dyDescent="0.2">
      <c r="A2387" s="23"/>
    </row>
    <row r="2388" spans="1:1" x14ac:dyDescent="0.2">
      <c r="A2388" s="23"/>
    </row>
    <row r="2389" spans="1:1" x14ac:dyDescent="0.2">
      <c r="A2389" s="23"/>
    </row>
    <row r="2390" spans="1:1" x14ac:dyDescent="0.2">
      <c r="A2390" s="23"/>
    </row>
    <row r="2391" spans="1:1" x14ac:dyDescent="0.2">
      <c r="A2391" s="23"/>
    </row>
    <row r="2392" spans="1:1" x14ac:dyDescent="0.2">
      <c r="A2392" s="23"/>
    </row>
    <row r="2393" spans="1:1" x14ac:dyDescent="0.2">
      <c r="A2393" s="23"/>
    </row>
    <row r="2394" spans="1:1" x14ac:dyDescent="0.2">
      <c r="A2394" s="23"/>
    </row>
    <row r="2395" spans="1:1" x14ac:dyDescent="0.2">
      <c r="A2395" s="23"/>
    </row>
    <row r="2396" spans="1:1" x14ac:dyDescent="0.2">
      <c r="A2396" s="23"/>
    </row>
    <row r="2397" spans="1:1" x14ac:dyDescent="0.2">
      <c r="A2397" s="23"/>
    </row>
    <row r="2398" spans="1:1" x14ac:dyDescent="0.2">
      <c r="A2398" s="23"/>
    </row>
    <row r="2399" spans="1:1" x14ac:dyDescent="0.2">
      <c r="A2399" s="23"/>
    </row>
    <row r="2400" spans="1:1" x14ac:dyDescent="0.2">
      <c r="A2400" s="23"/>
    </row>
    <row r="2401" spans="1:1" x14ac:dyDescent="0.2">
      <c r="A2401" s="23"/>
    </row>
    <row r="2402" spans="1:1" x14ac:dyDescent="0.2">
      <c r="A2402" s="23"/>
    </row>
    <row r="2403" spans="1:1" x14ac:dyDescent="0.2">
      <c r="A2403" s="23"/>
    </row>
    <row r="2404" spans="1:1" x14ac:dyDescent="0.2">
      <c r="A2404" s="23"/>
    </row>
    <row r="2405" spans="1:1" x14ac:dyDescent="0.2">
      <c r="A2405" s="23"/>
    </row>
    <row r="2406" spans="1:1" x14ac:dyDescent="0.2">
      <c r="A2406" s="23"/>
    </row>
    <row r="2407" spans="1:1" x14ac:dyDescent="0.2">
      <c r="A2407" s="23"/>
    </row>
    <row r="2408" spans="1:1" x14ac:dyDescent="0.2">
      <c r="A2408" s="23"/>
    </row>
    <row r="2409" spans="1:1" x14ac:dyDescent="0.2">
      <c r="A2409" s="23"/>
    </row>
    <row r="2410" spans="1:1" x14ac:dyDescent="0.2">
      <c r="A2410" s="23"/>
    </row>
    <row r="2411" spans="1:1" x14ac:dyDescent="0.2">
      <c r="A2411" s="23"/>
    </row>
    <row r="2412" spans="1:1" x14ac:dyDescent="0.2">
      <c r="A2412" s="23"/>
    </row>
    <row r="2413" spans="1:1" x14ac:dyDescent="0.2">
      <c r="A2413" s="23"/>
    </row>
    <row r="2414" spans="1:1" x14ac:dyDescent="0.2">
      <c r="A2414" s="23"/>
    </row>
    <row r="2415" spans="1:1" x14ac:dyDescent="0.2">
      <c r="A2415" s="23"/>
    </row>
    <row r="2416" spans="1:1" x14ac:dyDescent="0.2">
      <c r="A2416" s="23"/>
    </row>
    <row r="2417" spans="1:1" x14ac:dyDescent="0.2">
      <c r="A2417" s="23"/>
    </row>
    <row r="2418" spans="1:1" x14ac:dyDescent="0.2">
      <c r="A2418" s="23"/>
    </row>
    <row r="2419" spans="1:1" x14ac:dyDescent="0.2">
      <c r="A2419" s="23"/>
    </row>
    <row r="2420" spans="1:1" x14ac:dyDescent="0.2">
      <c r="A2420" s="23"/>
    </row>
    <row r="2421" spans="1:1" x14ac:dyDescent="0.2">
      <c r="A2421" s="23"/>
    </row>
    <row r="2422" spans="1:1" x14ac:dyDescent="0.2">
      <c r="A2422" s="23"/>
    </row>
    <row r="2423" spans="1:1" x14ac:dyDescent="0.2">
      <c r="A2423" s="23"/>
    </row>
    <row r="2424" spans="1:1" x14ac:dyDescent="0.2">
      <c r="A2424" s="23"/>
    </row>
    <row r="2425" spans="1:1" x14ac:dyDescent="0.2">
      <c r="A2425" s="23"/>
    </row>
    <row r="2426" spans="1:1" x14ac:dyDescent="0.2">
      <c r="A2426" s="23"/>
    </row>
    <row r="2427" spans="1:1" x14ac:dyDescent="0.2">
      <c r="A2427" s="23"/>
    </row>
    <row r="2428" spans="1:1" x14ac:dyDescent="0.2">
      <c r="A2428" s="23"/>
    </row>
    <row r="2429" spans="1:1" x14ac:dyDescent="0.2">
      <c r="A2429" s="23"/>
    </row>
    <row r="2430" spans="1:1" x14ac:dyDescent="0.2">
      <c r="A2430" s="23"/>
    </row>
    <row r="2431" spans="1:1" x14ac:dyDescent="0.2">
      <c r="A2431" s="23"/>
    </row>
    <row r="2432" spans="1:1" x14ac:dyDescent="0.2">
      <c r="A2432" s="23"/>
    </row>
    <row r="2433" spans="1:1" x14ac:dyDescent="0.2">
      <c r="A2433" s="23"/>
    </row>
    <row r="2434" spans="1:1" x14ac:dyDescent="0.2">
      <c r="A2434" s="23"/>
    </row>
    <row r="2435" spans="1:1" x14ac:dyDescent="0.2">
      <c r="A2435" s="23"/>
    </row>
    <row r="2436" spans="1:1" x14ac:dyDescent="0.2">
      <c r="A2436" s="23"/>
    </row>
    <row r="2437" spans="1:1" x14ac:dyDescent="0.2">
      <c r="A2437" s="23"/>
    </row>
    <row r="2438" spans="1:1" x14ac:dyDescent="0.2">
      <c r="A2438" s="23"/>
    </row>
    <row r="2439" spans="1:1" x14ac:dyDescent="0.2">
      <c r="A2439" s="23"/>
    </row>
    <row r="2440" spans="1:1" x14ac:dyDescent="0.2">
      <c r="A2440" s="23"/>
    </row>
    <row r="2441" spans="1:1" x14ac:dyDescent="0.2">
      <c r="A2441" s="23"/>
    </row>
    <row r="2442" spans="1:1" x14ac:dyDescent="0.2">
      <c r="A2442" s="23"/>
    </row>
    <row r="2443" spans="1:1" x14ac:dyDescent="0.2">
      <c r="A2443" s="23"/>
    </row>
    <row r="2444" spans="1:1" x14ac:dyDescent="0.2">
      <c r="A2444" s="23"/>
    </row>
    <row r="2445" spans="1:1" x14ac:dyDescent="0.2">
      <c r="A2445" s="23"/>
    </row>
    <row r="2446" spans="1:1" x14ac:dyDescent="0.2">
      <c r="A2446" s="23"/>
    </row>
    <row r="2447" spans="1:1" x14ac:dyDescent="0.2">
      <c r="A2447" s="23"/>
    </row>
    <row r="2448" spans="1:1" x14ac:dyDescent="0.2">
      <c r="A2448" s="23"/>
    </row>
    <row r="2449" spans="1:1" x14ac:dyDescent="0.2">
      <c r="A2449" s="23"/>
    </row>
    <row r="2450" spans="1:1" x14ac:dyDescent="0.2">
      <c r="A2450" s="23"/>
    </row>
    <row r="2451" spans="1:1" x14ac:dyDescent="0.2">
      <c r="A2451" s="23"/>
    </row>
    <row r="2452" spans="1:1" x14ac:dyDescent="0.2">
      <c r="A2452" s="23"/>
    </row>
    <row r="2453" spans="1:1" x14ac:dyDescent="0.2">
      <c r="A2453" s="23"/>
    </row>
    <row r="2454" spans="1:1" x14ac:dyDescent="0.2">
      <c r="A2454" s="23"/>
    </row>
    <row r="2455" spans="1:1" x14ac:dyDescent="0.2">
      <c r="A2455" s="23"/>
    </row>
    <row r="2456" spans="1:1" x14ac:dyDescent="0.2">
      <c r="A2456" s="23"/>
    </row>
    <row r="2457" spans="1:1" x14ac:dyDescent="0.2">
      <c r="A2457" s="23"/>
    </row>
    <row r="2458" spans="1:1" x14ac:dyDescent="0.2">
      <c r="A2458" s="23"/>
    </row>
    <row r="2459" spans="1:1" x14ac:dyDescent="0.2">
      <c r="A2459" s="23"/>
    </row>
    <row r="2460" spans="1:1" x14ac:dyDescent="0.2">
      <c r="A2460" s="23"/>
    </row>
    <row r="2461" spans="1:1" x14ac:dyDescent="0.2">
      <c r="A2461" s="23"/>
    </row>
    <row r="2462" spans="1:1" x14ac:dyDescent="0.2">
      <c r="A2462" s="23"/>
    </row>
    <row r="2463" spans="1:1" x14ac:dyDescent="0.2">
      <c r="A2463" s="23"/>
    </row>
    <row r="2464" spans="1:1" x14ac:dyDescent="0.2">
      <c r="A2464" s="23"/>
    </row>
    <row r="2465" spans="1:1" x14ac:dyDescent="0.2">
      <c r="A2465" s="23"/>
    </row>
    <row r="2466" spans="1:1" x14ac:dyDescent="0.2">
      <c r="A2466" s="23"/>
    </row>
    <row r="2467" spans="1:1" x14ac:dyDescent="0.2">
      <c r="A2467" s="23"/>
    </row>
    <row r="2468" spans="1:1" x14ac:dyDescent="0.2">
      <c r="A2468" s="23"/>
    </row>
    <row r="2469" spans="1:1" x14ac:dyDescent="0.2">
      <c r="A2469" s="23"/>
    </row>
    <row r="2470" spans="1:1" x14ac:dyDescent="0.2">
      <c r="A2470" s="23"/>
    </row>
    <row r="2471" spans="1:1" x14ac:dyDescent="0.2">
      <c r="A2471" s="23"/>
    </row>
    <row r="2472" spans="1:1" x14ac:dyDescent="0.2">
      <c r="A2472" s="23"/>
    </row>
    <row r="2473" spans="1:1" x14ac:dyDescent="0.2">
      <c r="A2473" s="23"/>
    </row>
    <row r="2474" spans="1:1" x14ac:dyDescent="0.2">
      <c r="A2474" s="23"/>
    </row>
    <row r="2475" spans="1:1" x14ac:dyDescent="0.2">
      <c r="A2475" s="23"/>
    </row>
    <row r="2476" spans="1:1" x14ac:dyDescent="0.2">
      <c r="A2476" s="23"/>
    </row>
    <row r="2477" spans="1:1" x14ac:dyDescent="0.2">
      <c r="A2477" s="23"/>
    </row>
    <row r="2478" spans="1:1" x14ac:dyDescent="0.2">
      <c r="A2478" s="23"/>
    </row>
    <row r="2479" spans="1:1" x14ac:dyDescent="0.2">
      <c r="A2479" s="23"/>
    </row>
    <row r="2480" spans="1:1" x14ac:dyDescent="0.2">
      <c r="A2480" s="23"/>
    </row>
    <row r="2481" spans="1:1" x14ac:dyDescent="0.2">
      <c r="A2481" s="23"/>
    </row>
    <row r="2482" spans="1:1" x14ac:dyDescent="0.2">
      <c r="A2482" s="23"/>
    </row>
    <row r="2483" spans="1:1" x14ac:dyDescent="0.2">
      <c r="A2483" s="23"/>
    </row>
    <row r="2484" spans="1:1" x14ac:dyDescent="0.2">
      <c r="A2484" s="23"/>
    </row>
    <row r="2485" spans="1:1" x14ac:dyDescent="0.2">
      <c r="A2485" s="23"/>
    </row>
    <row r="2486" spans="1:1" x14ac:dyDescent="0.2">
      <c r="A2486" s="23"/>
    </row>
    <row r="2487" spans="1:1" x14ac:dyDescent="0.2">
      <c r="A2487" s="23"/>
    </row>
    <row r="2488" spans="1:1" x14ac:dyDescent="0.2">
      <c r="A2488" s="23"/>
    </row>
    <row r="2489" spans="1:1" x14ac:dyDescent="0.2">
      <c r="A2489" s="23"/>
    </row>
    <row r="2490" spans="1:1" x14ac:dyDescent="0.2">
      <c r="A2490" s="23"/>
    </row>
    <row r="2491" spans="1:1" x14ac:dyDescent="0.2">
      <c r="A2491" s="23"/>
    </row>
    <row r="2492" spans="1:1" x14ac:dyDescent="0.2">
      <c r="A2492" s="23"/>
    </row>
    <row r="2493" spans="1:1" x14ac:dyDescent="0.2">
      <c r="A2493" s="23"/>
    </row>
    <row r="2494" spans="1:1" x14ac:dyDescent="0.2">
      <c r="A2494" s="23"/>
    </row>
    <row r="2495" spans="1:1" x14ac:dyDescent="0.2">
      <c r="A2495" s="23"/>
    </row>
    <row r="2496" spans="1:1" x14ac:dyDescent="0.2">
      <c r="A2496" s="23"/>
    </row>
    <row r="2497" spans="1:1" x14ac:dyDescent="0.2">
      <c r="A2497" s="23"/>
    </row>
    <row r="2498" spans="1:1" x14ac:dyDescent="0.2">
      <c r="A2498" s="23"/>
    </row>
    <row r="2499" spans="1:1" x14ac:dyDescent="0.2">
      <c r="A2499" s="23"/>
    </row>
    <row r="2500" spans="1:1" x14ac:dyDescent="0.2">
      <c r="A2500" s="23"/>
    </row>
    <row r="2501" spans="1:1" x14ac:dyDescent="0.2">
      <c r="A2501" s="23"/>
    </row>
    <row r="2502" spans="1:1" x14ac:dyDescent="0.2">
      <c r="A2502" s="23"/>
    </row>
    <row r="2503" spans="1:1" x14ac:dyDescent="0.2">
      <c r="A2503" s="23"/>
    </row>
    <row r="2504" spans="1:1" x14ac:dyDescent="0.2">
      <c r="A2504" s="23"/>
    </row>
    <row r="2505" spans="1:1" x14ac:dyDescent="0.2">
      <c r="A2505" s="23"/>
    </row>
    <row r="2506" spans="1:1" x14ac:dyDescent="0.2">
      <c r="A2506" s="23"/>
    </row>
    <row r="2507" spans="1:1" x14ac:dyDescent="0.2">
      <c r="A2507" s="23"/>
    </row>
    <row r="2508" spans="1:1" x14ac:dyDescent="0.2">
      <c r="A2508" s="23"/>
    </row>
    <row r="2509" spans="1:1" x14ac:dyDescent="0.2">
      <c r="A2509" s="23"/>
    </row>
    <row r="2510" spans="1:1" x14ac:dyDescent="0.2">
      <c r="A2510" s="23"/>
    </row>
    <row r="2511" spans="1:1" x14ac:dyDescent="0.2">
      <c r="A2511" s="23"/>
    </row>
    <row r="2512" spans="1:1" x14ac:dyDescent="0.2">
      <c r="A2512" s="23"/>
    </row>
    <row r="2513" spans="1:1" x14ac:dyDescent="0.2">
      <c r="A2513" s="23"/>
    </row>
    <row r="2514" spans="1:1" x14ac:dyDescent="0.2">
      <c r="A2514" s="23"/>
    </row>
    <row r="2515" spans="1:1" x14ac:dyDescent="0.2">
      <c r="A2515" s="23"/>
    </row>
    <row r="2516" spans="1:1" x14ac:dyDescent="0.2">
      <c r="A2516" s="23"/>
    </row>
    <row r="2517" spans="1:1" x14ac:dyDescent="0.2">
      <c r="A2517" s="23"/>
    </row>
    <row r="2518" spans="1:1" x14ac:dyDescent="0.2">
      <c r="A2518" s="23"/>
    </row>
    <row r="2519" spans="1:1" x14ac:dyDescent="0.2">
      <c r="A2519" s="23"/>
    </row>
    <row r="2520" spans="1:1" x14ac:dyDescent="0.2">
      <c r="A2520" s="23"/>
    </row>
    <row r="2521" spans="1:1" x14ac:dyDescent="0.2">
      <c r="A2521" s="23"/>
    </row>
    <row r="2522" spans="1:1" x14ac:dyDescent="0.2">
      <c r="A2522" s="23"/>
    </row>
    <row r="2523" spans="1:1" x14ac:dyDescent="0.2">
      <c r="A2523" s="23"/>
    </row>
    <row r="2524" spans="1:1" x14ac:dyDescent="0.2">
      <c r="A2524" s="23"/>
    </row>
    <row r="2525" spans="1:1" x14ac:dyDescent="0.2">
      <c r="A2525" s="23"/>
    </row>
    <row r="2526" spans="1:1" x14ac:dyDescent="0.2">
      <c r="A2526" s="23"/>
    </row>
    <row r="2527" spans="1:1" x14ac:dyDescent="0.2">
      <c r="A2527" s="23"/>
    </row>
    <row r="2528" spans="1:1" x14ac:dyDescent="0.2">
      <c r="A2528" s="23"/>
    </row>
    <row r="2529" spans="1:1" x14ac:dyDescent="0.2">
      <c r="A2529" s="23"/>
    </row>
    <row r="2530" spans="1:1" x14ac:dyDescent="0.2">
      <c r="A2530" s="23"/>
    </row>
    <row r="2531" spans="1:1" x14ac:dyDescent="0.2">
      <c r="A2531" s="23"/>
    </row>
    <row r="2532" spans="1:1" x14ac:dyDescent="0.2">
      <c r="A2532" s="23"/>
    </row>
    <row r="2533" spans="1:1" x14ac:dyDescent="0.2">
      <c r="A2533" s="23"/>
    </row>
    <row r="2534" spans="1:1" x14ac:dyDescent="0.2">
      <c r="A2534" s="23"/>
    </row>
    <row r="2535" spans="1:1" x14ac:dyDescent="0.2">
      <c r="A2535" s="23"/>
    </row>
    <row r="2536" spans="1:1" x14ac:dyDescent="0.2">
      <c r="A2536" s="23"/>
    </row>
    <row r="2537" spans="1:1" x14ac:dyDescent="0.2">
      <c r="A2537" s="23"/>
    </row>
    <row r="2538" spans="1:1" x14ac:dyDescent="0.2">
      <c r="A2538" s="23"/>
    </row>
    <row r="2539" spans="1:1" x14ac:dyDescent="0.2">
      <c r="A2539" s="23"/>
    </row>
    <row r="2540" spans="1:1" x14ac:dyDescent="0.2">
      <c r="A2540" s="23"/>
    </row>
    <row r="2541" spans="1:1" x14ac:dyDescent="0.2">
      <c r="A2541" s="23"/>
    </row>
    <row r="2542" spans="1:1" x14ac:dyDescent="0.2">
      <c r="A2542" s="23"/>
    </row>
    <row r="2543" spans="1:1" x14ac:dyDescent="0.2">
      <c r="A2543" s="23"/>
    </row>
    <row r="2544" spans="1:1" x14ac:dyDescent="0.2">
      <c r="A2544" s="23"/>
    </row>
    <row r="2545" spans="1:1" x14ac:dyDescent="0.2">
      <c r="A2545" s="23"/>
    </row>
    <row r="2546" spans="1:1" x14ac:dyDescent="0.2">
      <c r="A2546" s="23"/>
    </row>
    <row r="2547" spans="1:1" x14ac:dyDescent="0.2">
      <c r="A2547" s="23"/>
    </row>
    <row r="2548" spans="1:1" x14ac:dyDescent="0.2">
      <c r="A2548" s="23"/>
    </row>
    <row r="2549" spans="1:1" x14ac:dyDescent="0.2">
      <c r="A2549" s="23"/>
    </row>
    <row r="2550" spans="1:1" x14ac:dyDescent="0.2">
      <c r="A2550" s="23"/>
    </row>
    <row r="2551" spans="1:1" x14ac:dyDescent="0.2">
      <c r="A2551" s="23"/>
    </row>
    <row r="2552" spans="1:1" x14ac:dyDescent="0.2">
      <c r="A2552" s="23"/>
    </row>
    <row r="2553" spans="1:1" x14ac:dyDescent="0.2">
      <c r="A2553" s="23"/>
    </row>
    <row r="2554" spans="1:1" x14ac:dyDescent="0.2">
      <c r="A2554" s="23"/>
    </row>
    <row r="2555" spans="1:1" x14ac:dyDescent="0.2">
      <c r="A2555" s="23"/>
    </row>
    <row r="2556" spans="1:1" x14ac:dyDescent="0.2">
      <c r="A2556" s="23"/>
    </row>
    <row r="2557" spans="1:1" x14ac:dyDescent="0.2">
      <c r="A2557" s="23"/>
    </row>
    <row r="2558" spans="1:1" x14ac:dyDescent="0.2">
      <c r="A2558" s="23"/>
    </row>
    <row r="2559" spans="1:1" x14ac:dyDescent="0.2">
      <c r="A2559" s="23"/>
    </row>
    <row r="2560" spans="1:1" x14ac:dyDescent="0.2">
      <c r="A2560" s="23"/>
    </row>
    <row r="2561" spans="1:1" x14ac:dyDescent="0.2">
      <c r="A2561" s="23"/>
    </row>
    <row r="2562" spans="1:1" x14ac:dyDescent="0.2">
      <c r="A2562" s="23"/>
    </row>
    <row r="2563" spans="1:1" x14ac:dyDescent="0.2">
      <c r="A2563" s="23"/>
    </row>
    <row r="2564" spans="1:1" x14ac:dyDescent="0.2">
      <c r="A2564" s="23"/>
    </row>
    <row r="2565" spans="1:1" x14ac:dyDescent="0.2">
      <c r="A2565" s="23"/>
    </row>
    <row r="2566" spans="1:1" x14ac:dyDescent="0.2">
      <c r="A2566" s="23"/>
    </row>
    <row r="2567" spans="1:1" x14ac:dyDescent="0.2">
      <c r="A2567" s="23"/>
    </row>
    <row r="2568" spans="1:1" x14ac:dyDescent="0.2">
      <c r="A2568" s="23"/>
    </row>
    <row r="2569" spans="1:1" x14ac:dyDescent="0.2">
      <c r="A2569" s="23"/>
    </row>
    <row r="2570" spans="1:1" x14ac:dyDescent="0.2">
      <c r="A2570" s="23"/>
    </row>
    <row r="2571" spans="1:1" x14ac:dyDescent="0.2">
      <c r="A2571" s="23"/>
    </row>
    <row r="2572" spans="1:1" x14ac:dyDescent="0.2">
      <c r="A2572" s="23"/>
    </row>
    <row r="2573" spans="1:1" x14ac:dyDescent="0.2">
      <c r="A2573" s="23"/>
    </row>
    <row r="2574" spans="1:1" x14ac:dyDescent="0.2">
      <c r="A2574" s="23"/>
    </row>
    <row r="2575" spans="1:1" x14ac:dyDescent="0.2">
      <c r="A2575" s="23"/>
    </row>
    <row r="2576" spans="1:1" x14ac:dyDescent="0.2">
      <c r="A2576" s="23"/>
    </row>
    <row r="2577" spans="1:1" x14ac:dyDescent="0.2">
      <c r="A2577" s="23"/>
    </row>
    <row r="2578" spans="1:1" x14ac:dyDescent="0.2">
      <c r="A2578" s="23"/>
    </row>
    <row r="2579" spans="1:1" x14ac:dyDescent="0.2">
      <c r="A2579" s="23"/>
    </row>
    <row r="2580" spans="1:1" x14ac:dyDescent="0.2">
      <c r="A2580" s="23"/>
    </row>
    <row r="2581" spans="1:1" x14ac:dyDescent="0.2">
      <c r="A2581" s="23"/>
    </row>
    <row r="2582" spans="1:1" x14ac:dyDescent="0.2">
      <c r="A2582" s="23"/>
    </row>
    <row r="2583" spans="1:1" x14ac:dyDescent="0.2">
      <c r="A2583" s="23"/>
    </row>
    <row r="2584" spans="1:1" x14ac:dyDescent="0.2">
      <c r="A2584" s="23"/>
    </row>
    <row r="2585" spans="1:1" x14ac:dyDescent="0.2">
      <c r="A2585" s="23"/>
    </row>
    <row r="2586" spans="1:1" x14ac:dyDescent="0.2">
      <c r="A2586" s="23"/>
    </row>
    <row r="2587" spans="1:1" x14ac:dyDescent="0.2">
      <c r="A2587" s="23"/>
    </row>
    <row r="2588" spans="1:1" x14ac:dyDescent="0.2">
      <c r="A2588" s="23"/>
    </row>
    <row r="2589" spans="1:1" x14ac:dyDescent="0.2">
      <c r="A2589" s="23"/>
    </row>
    <row r="2590" spans="1:1" x14ac:dyDescent="0.2">
      <c r="A2590" s="23"/>
    </row>
    <row r="2591" spans="1:1" x14ac:dyDescent="0.2">
      <c r="A2591" s="23"/>
    </row>
    <row r="2592" spans="1:1" x14ac:dyDescent="0.2">
      <c r="A2592" s="23"/>
    </row>
    <row r="2593" spans="1:1" x14ac:dyDescent="0.2">
      <c r="A2593" s="23"/>
    </row>
    <row r="2594" spans="1:1" x14ac:dyDescent="0.2">
      <c r="A2594" s="23"/>
    </row>
    <row r="2595" spans="1:1" x14ac:dyDescent="0.2">
      <c r="A2595" s="23"/>
    </row>
    <row r="2596" spans="1:1" x14ac:dyDescent="0.2">
      <c r="A2596" s="23"/>
    </row>
    <row r="2597" spans="1:1" x14ac:dyDescent="0.2">
      <c r="A2597" s="23"/>
    </row>
    <row r="2598" spans="1:1" x14ac:dyDescent="0.2">
      <c r="A2598" s="23"/>
    </row>
    <row r="2599" spans="1:1" x14ac:dyDescent="0.2">
      <c r="A2599" s="23"/>
    </row>
    <row r="2600" spans="1:1" x14ac:dyDescent="0.2">
      <c r="A2600" s="23"/>
    </row>
    <row r="2601" spans="1:1" x14ac:dyDescent="0.2">
      <c r="A2601" s="23"/>
    </row>
    <row r="2602" spans="1:1" x14ac:dyDescent="0.2">
      <c r="A2602" s="23"/>
    </row>
    <row r="2603" spans="1:1" x14ac:dyDescent="0.2">
      <c r="A2603" s="23"/>
    </row>
    <row r="2604" spans="1:1" x14ac:dyDescent="0.2">
      <c r="A2604" s="23"/>
    </row>
    <row r="2605" spans="1:1" x14ac:dyDescent="0.2">
      <c r="A2605" s="23"/>
    </row>
    <row r="2606" spans="1:1" x14ac:dyDescent="0.2">
      <c r="A2606" s="23"/>
    </row>
    <row r="2607" spans="1:1" x14ac:dyDescent="0.2">
      <c r="A2607" s="23"/>
    </row>
    <row r="2608" spans="1:1" x14ac:dyDescent="0.2">
      <c r="A2608" s="23"/>
    </row>
    <row r="2609" spans="1:1" x14ac:dyDescent="0.2">
      <c r="A2609" s="23"/>
    </row>
    <row r="2610" spans="1:1" x14ac:dyDescent="0.2">
      <c r="A2610" s="23"/>
    </row>
    <row r="2611" spans="1:1" x14ac:dyDescent="0.2">
      <c r="A2611" s="23"/>
    </row>
    <row r="2612" spans="1:1" x14ac:dyDescent="0.2">
      <c r="A2612" s="23"/>
    </row>
    <row r="2613" spans="1:1" x14ac:dyDescent="0.2">
      <c r="A2613" s="23"/>
    </row>
    <row r="2614" spans="1:1" x14ac:dyDescent="0.2">
      <c r="A2614" s="23"/>
    </row>
    <row r="2615" spans="1:1" x14ac:dyDescent="0.2">
      <c r="A2615" s="23"/>
    </row>
    <row r="2616" spans="1:1" x14ac:dyDescent="0.2">
      <c r="A2616" s="23"/>
    </row>
    <row r="2617" spans="1:1" x14ac:dyDescent="0.2">
      <c r="A2617" s="23"/>
    </row>
    <row r="2618" spans="1:1" x14ac:dyDescent="0.2">
      <c r="A2618" s="23"/>
    </row>
    <row r="2619" spans="1:1" x14ac:dyDescent="0.2">
      <c r="A2619" s="23"/>
    </row>
    <row r="2620" spans="1:1" x14ac:dyDescent="0.2">
      <c r="A2620" s="23"/>
    </row>
    <row r="2621" spans="1:1" x14ac:dyDescent="0.2">
      <c r="A2621" s="23"/>
    </row>
    <row r="2622" spans="1:1" x14ac:dyDescent="0.2">
      <c r="A2622" s="23"/>
    </row>
    <row r="2623" spans="1:1" x14ac:dyDescent="0.2">
      <c r="A2623" s="23"/>
    </row>
    <row r="2624" spans="1:1" x14ac:dyDescent="0.2">
      <c r="A2624" s="23"/>
    </row>
    <row r="2625" spans="1:1" x14ac:dyDescent="0.2">
      <c r="A2625" s="23"/>
    </row>
    <row r="2626" spans="1:1" x14ac:dyDescent="0.2">
      <c r="A2626" s="23"/>
    </row>
    <row r="2627" spans="1:1" x14ac:dyDescent="0.2">
      <c r="A2627" s="23"/>
    </row>
    <row r="2628" spans="1:1" x14ac:dyDescent="0.2">
      <c r="A2628" s="23"/>
    </row>
    <row r="2629" spans="1:1" x14ac:dyDescent="0.2">
      <c r="A2629" s="23"/>
    </row>
    <row r="2630" spans="1:1" x14ac:dyDescent="0.2">
      <c r="A2630" s="23"/>
    </row>
    <row r="2631" spans="1:1" x14ac:dyDescent="0.2">
      <c r="A2631" s="23"/>
    </row>
    <row r="2632" spans="1:1" x14ac:dyDescent="0.2">
      <c r="A2632" s="23"/>
    </row>
    <row r="2633" spans="1:1" x14ac:dyDescent="0.2">
      <c r="A2633" s="23"/>
    </row>
    <row r="2634" spans="1:1" x14ac:dyDescent="0.2">
      <c r="A2634" s="23"/>
    </row>
    <row r="2635" spans="1:1" x14ac:dyDescent="0.2">
      <c r="A2635" s="23"/>
    </row>
    <row r="2636" spans="1:1" x14ac:dyDescent="0.2">
      <c r="A2636" s="23"/>
    </row>
    <row r="2637" spans="1:1" x14ac:dyDescent="0.2">
      <c r="A2637" s="23"/>
    </row>
    <row r="2638" spans="1:1" x14ac:dyDescent="0.2">
      <c r="A2638" s="23"/>
    </row>
    <row r="2639" spans="1:1" x14ac:dyDescent="0.2">
      <c r="A2639" s="23"/>
    </row>
    <row r="2640" spans="1:1" x14ac:dyDescent="0.2">
      <c r="A2640" s="23"/>
    </row>
    <row r="2641" spans="1:1" x14ac:dyDescent="0.2">
      <c r="A2641" s="23"/>
    </row>
    <row r="2642" spans="1:1" x14ac:dyDescent="0.2">
      <c r="A2642" s="23"/>
    </row>
    <row r="2643" spans="1:1" x14ac:dyDescent="0.2">
      <c r="A2643" s="23"/>
    </row>
    <row r="2644" spans="1:1" x14ac:dyDescent="0.2">
      <c r="A2644" s="23"/>
    </row>
    <row r="2645" spans="1:1" x14ac:dyDescent="0.2">
      <c r="A2645" s="23"/>
    </row>
    <row r="2646" spans="1:1" x14ac:dyDescent="0.2">
      <c r="A2646" s="23"/>
    </row>
    <row r="2647" spans="1:1" x14ac:dyDescent="0.2">
      <c r="A2647" s="23"/>
    </row>
    <row r="2648" spans="1:1" x14ac:dyDescent="0.2">
      <c r="A2648" s="23"/>
    </row>
    <row r="2649" spans="1:1" x14ac:dyDescent="0.2">
      <c r="A2649" s="23"/>
    </row>
    <row r="2650" spans="1:1" x14ac:dyDescent="0.2">
      <c r="A2650" s="23"/>
    </row>
    <row r="2651" spans="1:1" x14ac:dyDescent="0.2">
      <c r="A2651" s="23"/>
    </row>
    <row r="2652" spans="1:1" x14ac:dyDescent="0.2">
      <c r="A2652" s="23"/>
    </row>
    <row r="2653" spans="1:1" x14ac:dyDescent="0.2">
      <c r="A2653" s="23"/>
    </row>
    <row r="2654" spans="1:1" x14ac:dyDescent="0.2">
      <c r="A2654" s="23"/>
    </row>
    <row r="2655" spans="1:1" x14ac:dyDescent="0.2">
      <c r="A2655" s="23"/>
    </row>
    <row r="2656" spans="1:1" x14ac:dyDescent="0.2">
      <c r="A2656" s="23"/>
    </row>
    <row r="2657" spans="1:1" x14ac:dyDescent="0.2">
      <c r="A2657" s="23"/>
    </row>
    <row r="2658" spans="1:1" x14ac:dyDescent="0.2">
      <c r="A2658" s="23"/>
    </row>
    <row r="2659" spans="1:1" x14ac:dyDescent="0.2">
      <c r="A2659" s="23"/>
    </row>
    <row r="2660" spans="1:1" x14ac:dyDescent="0.2">
      <c r="A2660" s="23"/>
    </row>
    <row r="2661" spans="1:1" x14ac:dyDescent="0.2">
      <c r="A2661" s="23"/>
    </row>
    <row r="2662" spans="1:1" x14ac:dyDescent="0.2">
      <c r="A2662" s="23"/>
    </row>
    <row r="2663" spans="1:1" x14ac:dyDescent="0.2">
      <c r="A2663" s="23"/>
    </row>
    <row r="2664" spans="1:1" x14ac:dyDescent="0.2">
      <c r="A2664" s="23"/>
    </row>
    <row r="2665" spans="1:1" x14ac:dyDescent="0.2">
      <c r="A2665" s="23"/>
    </row>
    <row r="2666" spans="1:1" x14ac:dyDescent="0.2">
      <c r="A2666" s="23"/>
    </row>
    <row r="2667" spans="1:1" x14ac:dyDescent="0.2">
      <c r="A2667" s="23"/>
    </row>
    <row r="2668" spans="1:1" x14ac:dyDescent="0.2">
      <c r="A2668" s="23"/>
    </row>
    <row r="2669" spans="1:1" x14ac:dyDescent="0.2">
      <c r="A2669" s="23"/>
    </row>
    <row r="2670" spans="1:1" x14ac:dyDescent="0.2">
      <c r="A2670" s="23"/>
    </row>
    <row r="2671" spans="1:1" x14ac:dyDescent="0.2">
      <c r="A2671" s="23"/>
    </row>
    <row r="2672" spans="1:1" x14ac:dyDescent="0.2">
      <c r="A2672" s="23"/>
    </row>
    <row r="2673" spans="1:1" x14ac:dyDescent="0.2">
      <c r="A2673" s="23"/>
    </row>
    <row r="2674" spans="1:1" x14ac:dyDescent="0.2">
      <c r="A2674" s="23"/>
    </row>
    <row r="2675" spans="1:1" x14ac:dyDescent="0.2">
      <c r="A2675" s="23"/>
    </row>
    <row r="2676" spans="1:1" x14ac:dyDescent="0.2">
      <c r="A2676" s="23"/>
    </row>
    <row r="2677" spans="1:1" x14ac:dyDescent="0.2">
      <c r="A2677" s="23"/>
    </row>
    <row r="2678" spans="1:1" x14ac:dyDescent="0.2">
      <c r="A2678" s="23"/>
    </row>
    <row r="2679" spans="1:1" x14ac:dyDescent="0.2">
      <c r="A2679" s="23"/>
    </row>
    <row r="2680" spans="1:1" x14ac:dyDescent="0.2">
      <c r="A2680" s="23"/>
    </row>
    <row r="2681" spans="1:1" x14ac:dyDescent="0.2">
      <c r="A2681" s="23"/>
    </row>
    <row r="2682" spans="1:1" x14ac:dyDescent="0.2">
      <c r="A2682" s="23"/>
    </row>
    <row r="2683" spans="1:1" x14ac:dyDescent="0.2">
      <c r="A2683" s="23"/>
    </row>
    <row r="2684" spans="1:1" x14ac:dyDescent="0.2">
      <c r="A2684" s="23"/>
    </row>
    <row r="2685" spans="1:1" x14ac:dyDescent="0.2">
      <c r="A2685" s="23"/>
    </row>
    <row r="2686" spans="1:1" x14ac:dyDescent="0.2">
      <c r="A2686" s="23"/>
    </row>
    <row r="2687" spans="1:1" x14ac:dyDescent="0.2">
      <c r="A2687" s="23"/>
    </row>
    <row r="2688" spans="1:1" x14ac:dyDescent="0.2">
      <c r="A2688" s="23"/>
    </row>
    <row r="2689" spans="1:1" x14ac:dyDescent="0.2">
      <c r="A2689" s="23"/>
    </row>
    <row r="2690" spans="1:1" x14ac:dyDescent="0.2">
      <c r="A2690" s="23"/>
    </row>
    <row r="2691" spans="1:1" x14ac:dyDescent="0.2">
      <c r="A2691" s="23"/>
    </row>
    <row r="2692" spans="1:1" x14ac:dyDescent="0.2">
      <c r="A2692" s="23"/>
    </row>
    <row r="2693" spans="1:1" x14ac:dyDescent="0.2">
      <c r="A2693" s="23"/>
    </row>
    <row r="2694" spans="1:1" x14ac:dyDescent="0.2">
      <c r="A2694" s="23"/>
    </row>
    <row r="2695" spans="1:1" x14ac:dyDescent="0.2">
      <c r="A2695" s="23"/>
    </row>
    <row r="2696" spans="1:1" x14ac:dyDescent="0.2">
      <c r="A2696" s="23"/>
    </row>
    <row r="2697" spans="1:1" x14ac:dyDescent="0.2">
      <c r="A2697" s="23"/>
    </row>
    <row r="2698" spans="1:1" x14ac:dyDescent="0.2">
      <c r="A2698" s="23"/>
    </row>
    <row r="2699" spans="1:1" x14ac:dyDescent="0.2">
      <c r="A2699" s="23"/>
    </row>
    <row r="2700" spans="1:1" x14ac:dyDescent="0.2">
      <c r="A2700" s="23"/>
    </row>
    <row r="2701" spans="1:1" x14ac:dyDescent="0.2">
      <c r="A2701" s="23"/>
    </row>
    <row r="2702" spans="1:1" x14ac:dyDescent="0.2">
      <c r="A2702" s="23"/>
    </row>
    <row r="2703" spans="1:1" x14ac:dyDescent="0.2">
      <c r="A2703" s="23"/>
    </row>
    <row r="2704" spans="1:1" x14ac:dyDescent="0.2">
      <c r="A2704" s="23"/>
    </row>
    <row r="2705" spans="1:1" x14ac:dyDescent="0.2">
      <c r="A2705" s="23"/>
    </row>
    <row r="2706" spans="1:1" x14ac:dyDescent="0.2">
      <c r="A2706" s="23"/>
    </row>
    <row r="2707" spans="1:1" x14ac:dyDescent="0.2">
      <c r="A2707" s="23"/>
    </row>
    <row r="2708" spans="1:1" x14ac:dyDescent="0.2">
      <c r="A2708" s="23"/>
    </row>
    <row r="2709" spans="1:1" x14ac:dyDescent="0.2">
      <c r="A2709" s="23"/>
    </row>
    <row r="2710" spans="1:1" x14ac:dyDescent="0.2">
      <c r="A2710" s="23"/>
    </row>
    <row r="2711" spans="1:1" x14ac:dyDescent="0.2">
      <c r="A2711" s="23"/>
    </row>
    <row r="2712" spans="1:1" x14ac:dyDescent="0.2">
      <c r="A2712" s="23"/>
    </row>
    <row r="2713" spans="1:1" x14ac:dyDescent="0.2">
      <c r="A2713" s="23"/>
    </row>
    <row r="2714" spans="1:1" x14ac:dyDescent="0.2">
      <c r="A2714" s="23"/>
    </row>
    <row r="2715" spans="1:1" x14ac:dyDescent="0.2">
      <c r="A2715" s="23"/>
    </row>
    <row r="2716" spans="1:1" x14ac:dyDescent="0.2">
      <c r="A2716" s="23"/>
    </row>
    <row r="2717" spans="1:1" x14ac:dyDescent="0.2">
      <c r="A2717" s="23"/>
    </row>
    <row r="2718" spans="1:1" x14ac:dyDescent="0.2">
      <c r="A2718" s="23"/>
    </row>
    <row r="2719" spans="1:1" x14ac:dyDescent="0.2">
      <c r="A2719" s="23"/>
    </row>
    <row r="2720" spans="1:1" x14ac:dyDescent="0.2">
      <c r="A2720" s="23"/>
    </row>
    <row r="2721" spans="1:1" x14ac:dyDescent="0.2">
      <c r="A2721" s="23"/>
    </row>
    <row r="2722" spans="1:1" x14ac:dyDescent="0.2">
      <c r="A2722" s="23"/>
    </row>
    <row r="2723" spans="1:1" x14ac:dyDescent="0.2">
      <c r="A2723" s="23"/>
    </row>
    <row r="2724" spans="1:1" x14ac:dyDescent="0.2">
      <c r="A2724" s="23"/>
    </row>
    <row r="2725" spans="1:1" x14ac:dyDescent="0.2">
      <c r="A2725" s="23"/>
    </row>
    <row r="2726" spans="1:1" x14ac:dyDescent="0.2">
      <c r="A2726" s="23"/>
    </row>
    <row r="2727" spans="1:1" x14ac:dyDescent="0.2">
      <c r="A2727" s="23"/>
    </row>
    <row r="2728" spans="1:1" x14ac:dyDescent="0.2">
      <c r="A2728" s="23"/>
    </row>
    <row r="2729" spans="1:1" x14ac:dyDescent="0.2">
      <c r="A2729" s="23"/>
    </row>
    <row r="2730" spans="1:1" x14ac:dyDescent="0.2">
      <c r="A2730" s="23"/>
    </row>
    <row r="2731" spans="1:1" x14ac:dyDescent="0.2">
      <c r="A2731" s="23"/>
    </row>
    <row r="2732" spans="1:1" x14ac:dyDescent="0.2">
      <c r="A2732" s="23"/>
    </row>
    <row r="2733" spans="1:1" x14ac:dyDescent="0.2">
      <c r="A2733" s="23"/>
    </row>
    <row r="2734" spans="1:1" x14ac:dyDescent="0.2">
      <c r="A2734" s="23"/>
    </row>
    <row r="2735" spans="1:1" x14ac:dyDescent="0.2">
      <c r="A2735" s="23"/>
    </row>
    <row r="2736" spans="1:1" x14ac:dyDescent="0.2">
      <c r="A2736" s="23"/>
    </row>
    <row r="2737" spans="1:1" x14ac:dyDescent="0.2">
      <c r="A2737" s="23"/>
    </row>
    <row r="2738" spans="1:1" x14ac:dyDescent="0.2">
      <c r="A2738" s="23"/>
    </row>
    <row r="2739" spans="1:1" x14ac:dyDescent="0.2">
      <c r="A2739" s="23"/>
    </row>
    <row r="2740" spans="1:1" x14ac:dyDescent="0.2">
      <c r="A2740" s="23"/>
    </row>
    <row r="2741" spans="1:1" x14ac:dyDescent="0.2">
      <c r="A2741" s="23"/>
    </row>
    <row r="2742" spans="1:1" x14ac:dyDescent="0.2">
      <c r="A2742" s="23"/>
    </row>
    <row r="2743" spans="1:1" x14ac:dyDescent="0.2">
      <c r="A2743" s="23"/>
    </row>
    <row r="2744" spans="1:1" x14ac:dyDescent="0.2">
      <c r="A2744" s="23"/>
    </row>
    <row r="2745" spans="1:1" x14ac:dyDescent="0.2">
      <c r="A2745" s="23"/>
    </row>
    <row r="2746" spans="1:1" x14ac:dyDescent="0.2">
      <c r="A2746" s="23"/>
    </row>
    <row r="2747" spans="1:1" x14ac:dyDescent="0.2">
      <c r="A2747" s="23"/>
    </row>
    <row r="2748" spans="1:1" x14ac:dyDescent="0.2">
      <c r="A2748" s="23"/>
    </row>
    <row r="2749" spans="1:1" x14ac:dyDescent="0.2">
      <c r="A2749" s="23"/>
    </row>
    <row r="2750" spans="1:1" x14ac:dyDescent="0.2">
      <c r="A2750" s="23"/>
    </row>
    <row r="2751" spans="1:1" x14ac:dyDescent="0.2">
      <c r="A2751" s="23"/>
    </row>
    <row r="2752" spans="1:1" x14ac:dyDescent="0.2">
      <c r="A2752" s="23"/>
    </row>
    <row r="2753" spans="1:1" x14ac:dyDescent="0.2">
      <c r="A2753" s="23"/>
    </row>
    <row r="2754" spans="1:1" x14ac:dyDescent="0.2">
      <c r="A2754" s="23"/>
    </row>
    <row r="2755" spans="1:1" x14ac:dyDescent="0.2">
      <c r="A2755" s="23"/>
    </row>
    <row r="2756" spans="1:1" x14ac:dyDescent="0.2">
      <c r="A2756" s="23"/>
    </row>
    <row r="2757" spans="1:1" x14ac:dyDescent="0.2">
      <c r="A2757" s="23"/>
    </row>
    <row r="2758" spans="1:1" x14ac:dyDescent="0.2">
      <c r="A2758" s="23"/>
    </row>
    <row r="2759" spans="1:1" x14ac:dyDescent="0.2">
      <c r="A2759" s="23"/>
    </row>
    <row r="2760" spans="1:1" x14ac:dyDescent="0.2">
      <c r="A2760" s="23"/>
    </row>
    <row r="2761" spans="1:1" x14ac:dyDescent="0.2">
      <c r="A2761" s="23"/>
    </row>
    <row r="2762" spans="1:1" x14ac:dyDescent="0.2">
      <c r="A2762" s="23"/>
    </row>
    <row r="2763" spans="1:1" x14ac:dyDescent="0.2">
      <c r="A2763" s="23"/>
    </row>
    <row r="2764" spans="1:1" x14ac:dyDescent="0.2">
      <c r="A2764" s="23"/>
    </row>
    <row r="2765" spans="1:1" x14ac:dyDescent="0.2">
      <c r="A2765" s="23"/>
    </row>
    <row r="2766" spans="1:1" x14ac:dyDescent="0.2">
      <c r="A2766" s="23"/>
    </row>
    <row r="2767" spans="1:1" x14ac:dyDescent="0.2">
      <c r="A2767" s="23"/>
    </row>
    <row r="2768" spans="1:1" x14ac:dyDescent="0.2">
      <c r="A2768" s="23"/>
    </row>
    <row r="2769" spans="1:1" x14ac:dyDescent="0.2">
      <c r="A2769" s="23"/>
    </row>
    <row r="2770" spans="1:1" x14ac:dyDescent="0.2">
      <c r="A2770" s="23"/>
    </row>
    <row r="2771" spans="1:1" x14ac:dyDescent="0.2">
      <c r="A2771" s="23"/>
    </row>
    <row r="2772" spans="1:1" x14ac:dyDescent="0.2">
      <c r="A2772" s="23"/>
    </row>
    <row r="2773" spans="1:1" x14ac:dyDescent="0.2">
      <c r="A2773" s="23"/>
    </row>
    <row r="2774" spans="1:1" x14ac:dyDescent="0.2">
      <c r="A2774" s="23"/>
    </row>
    <row r="2775" spans="1:1" x14ac:dyDescent="0.2">
      <c r="A2775" s="23"/>
    </row>
    <row r="2776" spans="1:1" x14ac:dyDescent="0.2">
      <c r="A2776" s="23"/>
    </row>
    <row r="2777" spans="1:1" x14ac:dyDescent="0.2">
      <c r="A2777" s="23"/>
    </row>
    <row r="2778" spans="1:1" x14ac:dyDescent="0.2">
      <c r="A2778" s="23"/>
    </row>
    <row r="2779" spans="1:1" x14ac:dyDescent="0.2">
      <c r="A2779" s="23"/>
    </row>
    <row r="2780" spans="1:1" x14ac:dyDescent="0.2">
      <c r="A2780" s="23"/>
    </row>
    <row r="2781" spans="1:1" x14ac:dyDescent="0.2">
      <c r="A2781" s="23"/>
    </row>
    <row r="2782" spans="1:1" x14ac:dyDescent="0.2">
      <c r="A2782" s="23"/>
    </row>
    <row r="2783" spans="1:1" x14ac:dyDescent="0.2">
      <c r="A2783" s="23"/>
    </row>
    <row r="2784" spans="1:1" x14ac:dyDescent="0.2">
      <c r="A2784" s="23"/>
    </row>
    <row r="2785" spans="1:1" x14ac:dyDescent="0.2">
      <c r="A2785" s="23"/>
    </row>
    <row r="2786" spans="1:1" x14ac:dyDescent="0.2">
      <c r="A2786" s="23"/>
    </row>
    <row r="2787" spans="1:1" x14ac:dyDescent="0.2">
      <c r="A2787" s="23"/>
    </row>
    <row r="2788" spans="1:1" x14ac:dyDescent="0.2">
      <c r="A2788" s="23"/>
    </row>
    <row r="2789" spans="1:1" x14ac:dyDescent="0.2">
      <c r="A2789" s="23"/>
    </row>
    <row r="2790" spans="1:1" x14ac:dyDescent="0.2">
      <c r="A2790" s="23"/>
    </row>
    <row r="2791" spans="1:1" x14ac:dyDescent="0.2">
      <c r="A2791" s="23"/>
    </row>
    <row r="2792" spans="1:1" x14ac:dyDescent="0.2">
      <c r="A2792" s="23"/>
    </row>
    <row r="2793" spans="1:1" x14ac:dyDescent="0.2">
      <c r="A2793" s="23"/>
    </row>
    <row r="2794" spans="1:1" x14ac:dyDescent="0.2">
      <c r="A2794" s="23"/>
    </row>
    <row r="2795" spans="1:1" x14ac:dyDescent="0.2">
      <c r="A2795" s="23"/>
    </row>
    <row r="2796" spans="1:1" x14ac:dyDescent="0.2">
      <c r="A2796" s="23"/>
    </row>
    <row r="2797" spans="1:1" x14ac:dyDescent="0.2">
      <c r="A2797" s="23"/>
    </row>
    <row r="2798" spans="1:1" x14ac:dyDescent="0.2">
      <c r="A2798" s="23"/>
    </row>
    <row r="2799" spans="1:1" x14ac:dyDescent="0.2">
      <c r="A2799" s="23"/>
    </row>
    <row r="2800" spans="1:1" x14ac:dyDescent="0.2">
      <c r="A2800" s="23"/>
    </row>
    <row r="2801" spans="1:1" x14ac:dyDescent="0.2">
      <c r="A2801" s="23"/>
    </row>
    <row r="2802" spans="1:1" x14ac:dyDescent="0.2">
      <c r="A2802" s="23"/>
    </row>
    <row r="2803" spans="1:1" x14ac:dyDescent="0.2">
      <c r="A2803" s="23"/>
    </row>
    <row r="2804" spans="1:1" x14ac:dyDescent="0.2">
      <c r="A2804" s="23"/>
    </row>
    <row r="2805" spans="1:1" x14ac:dyDescent="0.2">
      <c r="A2805" s="23"/>
    </row>
    <row r="2806" spans="1:1" x14ac:dyDescent="0.2">
      <c r="A2806" s="23"/>
    </row>
    <row r="2807" spans="1:1" x14ac:dyDescent="0.2">
      <c r="A2807" s="23"/>
    </row>
    <row r="2808" spans="1:1" x14ac:dyDescent="0.2">
      <c r="A2808" s="23"/>
    </row>
    <row r="2809" spans="1:1" x14ac:dyDescent="0.2">
      <c r="A2809" s="23"/>
    </row>
    <row r="2810" spans="1:1" x14ac:dyDescent="0.2">
      <c r="A2810" s="23"/>
    </row>
    <row r="2811" spans="1:1" x14ac:dyDescent="0.2">
      <c r="A2811" s="23"/>
    </row>
    <row r="2812" spans="1:1" x14ac:dyDescent="0.2">
      <c r="A2812" s="23"/>
    </row>
    <row r="2813" spans="1:1" x14ac:dyDescent="0.2">
      <c r="A2813" s="23"/>
    </row>
    <row r="2814" spans="1:1" x14ac:dyDescent="0.2">
      <c r="A2814" s="23"/>
    </row>
    <row r="2815" spans="1:1" x14ac:dyDescent="0.2">
      <c r="A2815" s="23"/>
    </row>
    <row r="2816" spans="1:1" x14ac:dyDescent="0.2">
      <c r="A2816" s="23"/>
    </row>
    <row r="2817" spans="1:1" x14ac:dyDescent="0.2">
      <c r="A2817" s="23"/>
    </row>
    <row r="2818" spans="1:1" x14ac:dyDescent="0.2">
      <c r="A2818" s="23"/>
    </row>
    <row r="2819" spans="1:1" x14ac:dyDescent="0.2">
      <c r="A2819" s="23"/>
    </row>
    <row r="2820" spans="1:1" x14ac:dyDescent="0.2">
      <c r="A2820" s="23"/>
    </row>
    <row r="2821" spans="1:1" x14ac:dyDescent="0.2">
      <c r="A2821" s="23"/>
    </row>
    <row r="2822" spans="1:1" x14ac:dyDescent="0.2">
      <c r="A2822" s="23"/>
    </row>
    <row r="2823" spans="1:1" x14ac:dyDescent="0.2">
      <c r="A2823" s="23"/>
    </row>
    <row r="2824" spans="1:1" x14ac:dyDescent="0.2">
      <c r="A2824" s="23"/>
    </row>
    <row r="2825" spans="1:1" x14ac:dyDescent="0.2">
      <c r="A2825" s="23"/>
    </row>
    <row r="2826" spans="1:1" x14ac:dyDescent="0.2">
      <c r="A2826" s="23"/>
    </row>
    <row r="2827" spans="1:1" x14ac:dyDescent="0.2">
      <c r="A2827" s="23"/>
    </row>
    <row r="2828" spans="1:1" x14ac:dyDescent="0.2">
      <c r="A2828" s="23"/>
    </row>
    <row r="2829" spans="1:1" x14ac:dyDescent="0.2">
      <c r="A2829" s="23"/>
    </row>
    <row r="2830" spans="1:1" x14ac:dyDescent="0.2">
      <c r="A2830" s="23"/>
    </row>
    <row r="2831" spans="1:1" x14ac:dyDescent="0.2">
      <c r="A2831" s="23"/>
    </row>
    <row r="2832" spans="1:1" x14ac:dyDescent="0.2">
      <c r="A2832" s="23"/>
    </row>
    <row r="2833" spans="1:1" x14ac:dyDescent="0.2">
      <c r="A2833" s="23"/>
    </row>
    <row r="2834" spans="1:1" x14ac:dyDescent="0.2">
      <c r="A2834" s="23"/>
    </row>
    <row r="2835" spans="1:1" x14ac:dyDescent="0.2">
      <c r="A2835" s="23"/>
    </row>
    <row r="2836" spans="1:1" x14ac:dyDescent="0.2">
      <c r="A2836" s="23"/>
    </row>
    <row r="2837" spans="1:1" x14ac:dyDescent="0.2">
      <c r="A2837" s="23"/>
    </row>
    <row r="2838" spans="1:1" x14ac:dyDescent="0.2">
      <c r="A2838" s="23"/>
    </row>
    <row r="2839" spans="1:1" x14ac:dyDescent="0.2">
      <c r="A2839" s="23"/>
    </row>
    <row r="2840" spans="1:1" x14ac:dyDescent="0.2">
      <c r="A2840" s="23"/>
    </row>
    <row r="2841" spans="1:1" x14ac:dyDescent="0.2">
      <c r="A2841" s="23"/>
    </row>
    <row r="2842" spans="1:1" x14ac:dyDescent="0.2">
      <c r="A2842" s="23"/>
    </row>
    <row r="2843" spans="1:1" x14ac:dyDescent="0.2">
      <c r="A2843" s="23"/>
    </row>
    <row r="2844" spans="1:1" x14ac:dyDescent="0.2">
      <c r="A2844" s="23"/>
    </row>
    <row r="2845" spans="1:1" x14ac:dyDescent="0.2">
      <c r="A2845" s="23"/>
    </row>
    <row r="2846" spans="1:1" x14ac:dyDescent="0.2">
      <c r="A2846" s="23"/>
    </row>
    <row r="2847" spans="1:1" x14ac:dyDescent="0.2">
      <c r="A2847" s="23"/>
    </row>
    <row r="2848" spans="1:1" x14ac:dyDescent="0.2">
      <c r="A2848" s="23"/>
    </row>
    <row r="2849" spans="1:1" x14ac:dyDescent="0.2">
      <c r="A2849" s="23"/>
    </row>
    <row r="2850" spans="1:1" x14ac:dyDescent="0.2">
      <c r="A2850" s="23"/>
    </row>
    <row r="2851" spans="1:1" x14ac:dyDescent="0.2">
      <c r="A2851" s="23"/>
    </row>
    <row r="2852" spans="1:1" x14ac:dyDescent="0.2">
      <c r="A2852" s="23"/>
    </row>
    <row r="2853" spans="1:1" x14ac:dyDescent="0.2">
      <c r="A2853" s="23"/>
    </row>
    <row r="2854" spans="1:1" x14ac:dyDescent="0.2">
      <c r="A2854" s="23"/>
    </row>
    <row r="2855" spans="1:1" x14ac:dyDescent="0.2">
      <c r="A2855" s="23"/>
    </row>
    <row r="2856" spans="1:1" x14ac:dyDescent="0.2">
      <c r="A2856" s="23"/>
    </row>
    <row r="2857" spans="1:1" x14ac:dyDescent="0.2">
      <c r="A2857" s="23"/>
    </row>
    <row r="2858" spans="1:1" x14ac:dyDescent="0.2">
      <c r="A2858" s="23"/>
    </row>
    <row r="2859" spans="1:1" x14ac:dyDescent="0.2">
      <c r="A2859" s="23"/>
    </row>
    <row r="2860" spans="1:1" x14ac:dyDescent="0.2">
      <c r="A2860" s="23"/>
    </row>
    <row r="2861" spans="1:1" x14ac:dyDescent="0.2">
      <c r="A2861" s="23"/>
    </row>
    <row r="2862" spans="1:1" x14ac:dyDescent="0.2">
      <c r="A2862" s="23"/>
    </row>
    <row r="2863" spans="1:1" x14ac:dyDescent="0.2">
      <c r="A2863" s="23"/>
    </row>
    <row r="2864" spans="1:1" x14ac:dyDescent="0.2">
      <c r="A2864" s="23"/>
    </row>
    <row r="2865" spans="1:1" x14ac:dyDescent="0.2">
      <c r="A2865" s="23"/>
    </row>
    <row r="2866" spans="1:1" x14ac:dyDescent="0.2">
      <c r="A2866" s="23"/>
    </row>
    <row r="2867" spans="1:1" x14ac:dyDescent="0.2">
      <c r="A2867" s="23"/>
    </row>
    <row r="2868" spans="1:1" x14ac:dyDescent="0.2">
      <c r="A2868" s="23"/>
    </row>
    <row r="2869" spans="1:1" x14ac:dyDescent="0.2">
      <c r="A2869" s="23"/>
    </row>
    <row r="2870" spans="1:1" x14ac:dyDescent="0.2">
      <c r="A2870" s="23"/>
    </row>
    <row r="2871" spans="1:1" x14ac:dyDescent="0.2">
      <c r="A2871" s="23"/>
    </row>
    <row r="2872" spans="1:1" x14ac:dyDescent="0.2">
      <c r="A2872" s="23"/>
    </row>
    <row r="2873" spans="1:1" x14ac:dyDescent="0.2">
      <c r="A2873" s="23"/>
    </row>
    <row r="2874" spans="1:1" x14ac:dyDescent="0.2">
      <c r="A2874" s="23"/>
    </row>
    <row r="2875" spans="1:1" x14ac:dyDescent="0.2">
      <c r="A2875" s="23"/>
    </row>
    <row r="2876" spans="1:1" x14ac:dyDescent="0.2">
      <c r="A2876" s="23"/>
    </row>
    <row r="2877" spans="1:1" x14ac:dyDescent="0.2">
      <c r="A2877" s="23"/>
    </row>
    <row r="2878" spans="1:1" x14ac:dyDescent="0.2">
      <c r="A2878" s="23"/>
    </row>
    <row r="2879" spans="1:1" x14ac:dyDescent="0.2">
      <c r="A2879" s="23"/>
    </row>
    <row r="2880" spans="1:1" x14ac:dyDescent="0.2">
      <c r="A2880" s="23"/>
    </row>
    <row r="2881" spans="1:1" x14ac:dyDescent="0.2">
      <c r="A2881" s="23"/>
    </row>
    <row r="2882" spans="1:1" x14ac:dyDescent="0.2">
      <c r="A2882" s="23"/>
    </row>
    <row r="2883" spans="1:1" x14ac:dyDescent="0.2">
      <c r="A2883" s="23"/>
    </row>
    <row r="2884" spans="1:1" x14ac:dyDescent="0.2">
      <c r="A2884" s="23"/>
    </row>
    <row r="2885" spans="1:1" x14ac:dyDescent="0.2">
      <c r="A2885" s="23"/>
    </row>
    <row r="2886" spans="1:1" x14ac:dyDescent="0.2">
      <c r="A2886" s="23"/>
    </row>
    <row r="2887" spans="1:1" x14ac:dyDescent="0.2">
      <c r="A2887" s="23"/>
    </row>
    <row r="2888" spans="1:1" x14ac:dyDescent="0.2">
      <c r="A2888" s="23"/>
    </row>
    <row r="2889" spans="1:1" x14ac:dyDescent="0.2">
      <c r="A2889" s="23"/>
    </row>
    <row r="2890" spans="1:1" x14ac:dyDescent="0.2">
      <c r="A2890" s="23"/>
    </row>
    <row r="2891" spans="1:1" x14ac:dyDescent="0.2">
      <c r="A2891" s="23"/>
    </row>
    <row r="2892" spans="1:1" x14ac:dyDescent="0.2">
      <c r="A2892" s="23"/>
    </row>
    <row r="2893" spans="1:1" x14ac:dyDescent="0.2">
      <c r="A2893" s="23"/>
    </row>
    <row r="2894" spans="1:1" x14ac:dyDescent="0.2">
      <c r="A2894" s="23"/>
    </row>
    <row r="2895" spans="1:1" x14ac:dyDescent="0.2">
      <c r="A2895" s="23"/>
    </row>
    <row r="2896" spans="1:1" x14ac:dyDescent="0.2">
      <c r="A2896" s="23"/>
    </row>
    <row r="2897" spans="1:1" x14ac:dyDescent="0.2">
      <c r="A2897" s="23"/>
    </row>
    <row r="2898" spans="1:1" x14ac:dyDescent="0.2">
      <c r="A2898" s="23"/>
    </row>
    <row r="2899" spans="1:1" x14ac:dyDescent="0.2">
      <c r="A2899" s="23"/>
    </row>
    <row r="2900" spans="1:1" x14ac:dyDescent="0.2">
      <c r="A2900" s="23"/>
    </row>
    <row r="2901" spans="1:1" x14ac:dyDescent="0.2">
      <c r="A2901" s="23"/>
    </row>
    <row r="2902" spans="1:1" x14ac:dyDescent="0.2">
      <c r="A2902" s="23"/>
    </row>
    <row r="2903" spans="1:1" x14ac:dyDescent="0.2">
      <c r="A2903" s="23"/>
    </row>
    <row r="2904" spans="1:1" x14ac:dyDescent="0.2">
      <c r="A2904" s="23"/>
    </row>
    <row r="2905" spans="1:1" x14ac:dyDescent="0.2">
      <c r="A2905" s="23"/>
    </row>
    <row r="2906" spans="1:1" x14ac:dyDescent="0.2">
      <c r="A2906" s="23"/>
    </row>
    <row r="2907" spans="1:1" x14ac:dyDescent="0.2">
      <c r="A2907" s="23"/>
    </row>
    <row r="2908" spans="1:1" x14ac:dyDescent="0.2">
      <c r="A2908" s="23"/>
    </row>
    <row r="2909" spans="1:1" x14ac:dyDescent="0.2">
      <c r="A2909" s="23"/>
    </row>
    <row r="2910" spans="1:1" x14ac:dyDescent="0.2">
      <c r="A2910" s="23"/>
    </row>
    <row r="2911" spans="1:1" x14ac:dyDescent="0.2">
      <c r="A2911" s="23"/>
    </row>
    <row r="2912" spans="1:1" x14ac:dyDescent="0.2">
      <c r="A2912" s="23"/>
    </row>
    <row r="2913" spans="1:1" x14ac:dyDescent="0.2">
      <c r="A2913" s="23"/>
    </row>
    <row r="2914" spans="1:1" x14ac:dyDescent="0.2">
      <c r="A2914" s="23"/>
    </row>
    <row r="2915" spans="1:1" x14ac:dyDescent="0.2">
      <c r="A2915" s="23"/>
    </row>
    <row r="2916" spans="1:1" x14ac:dyDescent="0.2">
      <c r="A2916" s="23"/>
    </row>
    <row r="2917" spans="1:1" x14ac:dyDescent="0.2">
      <c r="A2917" s="23"/>
    </row>
    <row r="2918" spans="1:1" x14ac:dyDescent="0.2">
      <c r="A2918" s="23"/>
    </row>
    <row r="2919" spans="1:1" x14ac:dyDescent="0.2">
      <c r="A2919" s="23"/>
    </row>
    <row r="2920" spans="1:1" x14ac:dyDescent="0.2">
      <c r="A2920" s="23"/>
    </row>
    <row r="2921" spans="1:1" x14ac:dyDescent="0.2">
      <c r="A2921" s="23"/>
    </row>
    <row r="2922" spans="1:1" x14ac:dyDescent="0.2">
      <c r="A2922" s="23"/>
    </row>
    <row r="2923" spans="1:1" x14ac:dyDescent="0.2">
      <c r="A2923" s="23"/>
    </row>
    <row r="2924" spans="1:1" x14ac:dyDescent="0.2">
      <c r="A2924" s="23"/>
    </row>
    <row r="2925" spans="1:1" x14ac:dyDescent="0.2">
      <c r="A2925" s="23"/>
    </row>
    <row r="2926" spans="1:1" x14ac:dyDescent="0.2">
      <c r="A2926" s="23"/>
    </row>
    <row r="2927" spans="1:1" x14ac:dyDescent="0.2">
      <c r="A2927" s="23"/>
    </row>
    <row r="2928" spans="1:1" x14ac:dyDescent="0.2">
      <c r="A2928" s="23"/>
    </row>
    <row r="2929" spans="1:1" x14ac:dyDescent="0.2">
      <c r="A2929" s="23"/>
    </row>
    <row r="2930" spans="1:1" x14ac:dyDescent="0.2">
      <c r="A2930" s="23"/>
    </row>
    <row r="2931" spans="1:1" x14ac:dyDescent="0.2">
      <c r="A2931" s="23"/>
    </row>
    <row r="2932" spans="1:1" x14ac:dyDescent="0.2">
      <c r="A2932" s="23"/>
    </row>
    <row r="2933" spans="1:1" x14ac:dyDescent="0.2">
      <c r="A2933" s="23"/>
    </row>
    <row r="2934" spans="1:1" x14ac:dyDescent="0.2">
      <c r="A2934" s="23"/>
    </row>
    <row r="2935" spans="1:1" x14ac:dyDescent="0.2">
      <c r="A2935" s="23"/>
    </row>
    <row r="2936" spans="1:1" x14ac:dyDescent="0.2">
      <c r="A2936" s="23"/>
    </row>
    <row r="2937" spans="1:1" x14ac:dyDescent="0.2">
      <c r="A2937" s="23"/>
    </row>
    <row r="2938" spans="1:1" x14ac:dyDescent="0.2">
      <c r="A2938" s="23"/>
    </row>
    <row r="2939" spans="1:1" x14ac:dyDescent="0.2">
      <c r="A2939" s="23"/>
    </row>
    <row r="2940" spans="1:1" x14ac:dyDescent="0.2">
      <c r="A2940" s="23"/>
    </row>
    <row r="2941" spans="1:1" x14ac:dyDescent="0.2">
      <c r="A2941" s="23"/>
    </row>
    <row r="2942" spans="1:1" x14ac:dyDescent="0.2">
      <c r="A2942" s="23"/>
    </row>
    <row r="2943" spans="1:1" x14ac:dyDescent="0.2">
      <c r="A2943" s="23"/>
    </row>
    <row r="2944" spans="1:1" x14ac:dyDescent="0.2">
      <c r="A2944" s="23"/>
    </row>
    <row r="2945" spans="1:1" x14ac:dyDescent="0.2">
      <c r="A2945" s="23"/>
    </row>
    <row r="2946" spans="1:1" x14ac:dyDescent="0.2">
      <c r="A2946" s="23"/>
    </row>
    <row r="2947" spans="1:1" x14ac:dyDescent="0.2">
      <c r="A2947" s="23"/>
    </row>
    <row r="2948" spans="1:1" x14ac:dyDescent="0.2">
      <c r="A2948" s="23"/>
    </row>
    <row r="2949" spans="1:1" x14ac:dyDescent="0.2">
      <c r="A2949" s="23"/>
    </row>
    <row r="2950" spans="1:1" x14ac:dyDescent="0.2">
      <c r="A2950" s="23"/>
    </row>
    <row r="2951" spans="1:1" x14ac:dyDescent="0.2">
      <c r="A2951" s="23"/>
    </row>
    <row r="2952" spans="1:1" x14ac:dyDescent="0.2">
      <c r="A2952" s="23"/>
    </row>
    <row r="2953" spans="1:1" x14ac:dyDescent="0.2">
      <c r="A2953" s="23"/>
    </row>
    <row r="2954" spans="1:1" x14ac:dyDescent="0.2">
      <c r="A2954" s="23"/>
    </row>
    <row r="2955" spans="1:1" x14ac:dyDescent="0.2">
      <c r="A2955" s="23"/>
    </row>
    <row r="2956" spans="1:1" x14ac:dyDescent="0.2">
      <c r="A2956" s="23"/>
    </row>
    <row r="2957" spans="1:1" x14ac:dyDescent="0.2">
      <c r="A2957" s="23"/>
    </row>
    <row r="2958" spans="1:1" x14ac:dyDescent="0.2">
      <c r="A2958" s="23"/>
    </row>
    <row r="2959" spans="1:1" x14ac:dyDescent="0.2">
      <c r="A2959" s="23"/>
    </row>
    <row r="2960" spans="1:1" x14ac:dyDescent="0.2">
      <c r="A2960" s="23"/>
    </row>
    <row r="2961" spans="1:1" x14ac:dyDescent="0.2">
      <c r="A2961" s="23"/>
    </row>
    <row r="2962" spans="1:1" x14ac:dyDescent="0.2">
      <c r="A2962" s="23"/>
    </row>
    <row r="2963" spans="1:1" x14ac:dyDescent="0.2">
      <c r="A2963" s="23"/>
    </row>
    <row r="2964" spans="1:1" x14ac:dyDescent="0.2">
      <c r="A2964" s="23"/>
    </row>
    <row r="2965" spans="1:1" x14ac:dyDescent="0.2">
      <c r="A2965" s="23"/>
    </row>
    <row r="2966" spans="1:1" x14ac:dyDescent="0.2">
      <c r="A2966" s="23"/>
    </row>
    <row r="2967" spans="1:1" x14ac:dyDescent="0.2">
      <c r="A2967" s="23"/>
    </row>
    <row r="2968" spans="1:1" x14ac:dyDescent="0.2">
      <c r="A2968" s="23"/>
    </row>
    <row r="2969" spans="1:1" x14ac:dyDescent="0.2">
      <c r="A2969" s="23"/>
    </row>
    <row r="2970" spans="1:1" x14ac:dyDescent="0.2">
      <c r="A2970" s="23"/>
    </row>
    <row r="2971" spans="1:1" x14ac:dyDescent="0.2">
      <c r="A2971" s="23"/>
    </row>
    <row r="2972" spans="1:1" x14ac:dyDescent="0.2">
      <c r="A2972" s="23"/>
    </row>
    <row r="2973" spans="1:1" x14ac:dyDescent="0.2">
      <c r="A2973" s="23"/>
    </row>
    <row r="2974" spans="1:1" x14ac:dyDescent="0.2">
      <c r="A2974" s="23"/>
    </row>
    <row r="2975" spans="1:1" x14ac:dyDescent="0.2">
      <c r="A2975" s="23"/>
    </row>
    <row r="2976" spans="1:1" x14ac:dyDescent="0.2">
      <c r="A2976" s="23"/>
    </row>
    <row r="2977" spans="1:1" x14ac:dyDescent="0.2">
      <c r="A2977" s="23"/>
    </row>
    <row r="2978" spans="1:1" x14ac:dyDescent="0.2">
      <c r="A2978" s="23"/>
    </row>
    <row r="2979" spans="1:1" x14ac:dyDescent="0.2">
      <c r="A2979" s="23"/>
    </row>
    <row r="2980" spans="1:1" x14ac:dyDescent="0.2">
      <c r="A2980" s="23"/>
    </row>
    <row r="2981" spans="1:1" x14ac:dyDescent="0.2">
      <c r="A2981" s="23"/>
    </row>
    <row r="2982" spans="1:1" x14ac:dyDescent="0.2">
      <c r="A2982" s="23"/>
    </row>
    <row r="2983" spans="1:1" x14ac:dyDescent="0.2">
      <c r="A2983" s="23"/>
    </row>
    <row r="2984" spans="1:1" x14ac:dyDescent="0.2">
      <c r="A2984" s="23"/>
    </row>
    <row r="2985" spans="1:1" x14ac:dyDescent="0.2">
      <c r="A2985" s="23"/>
    </row>
    <row r="2986" spans="1:1" x14ac:dyDescent="0.2">
      <c r="A2986" s="23"/>
    </row>
    <row r="2987" spans="1:1" x14ac:dyDescent="0.2">
      <c r="A2987" s="23"/>
    </row>
    <row r="2988" spans="1:1" x14ac:dyDescent="0.2">
      <c r="A2988" s="23"/>
    </row>
    <row r="2989" spans="1:1" x14ac:dyDescent="0.2">
      <c r="A2989" s="23"/>
    </row>
    <row r="2990" spans="1:1" x14ac:dyDescent="0.2">
      <c r="A2990" s="23"/>
    </row>
    <row r="2991" spans="1:1" x14ac:dyDescent="0.2">
      <c r="A2991" s="23"/>
    </row>
    <row r="2992" spans="1:1" x14ac:dyDescent="0.2">
      <c r="A2992" s="23"/>
    </row>
    <row r="2993" spans="1:1" x14ac:dyDescent="0.2">
      <c r="A2993" s="23"/>
    </row>
    <row r="2994" spans="1:1" x14ac:dyDescent="0.2">
      <c r="A2994" s="23"/>
    </row>
    <row r="2995" spans="1:1" x14ac:dyDescent="0.2">
      <c r="A2995" s="23"/>
    </row>
    <row r="2996" spans="1:1" x14ac:dyDescent="0.2">
      <c r="A2996" s="23"/>
    </row>
    <row r="2997" spans="1:1" x14ac:dyDescent="0.2">
      <c r="A2997" s="23"/>
    </row>
    <row r="2998" spans="1:1" x14ac:dyDescent="0.2">
      <c r="A2998" s="23"/>
    </row>
    <row r="2999" spans="1:1" x14ac:dyDescent="0.2">
      <c r="A2999" s="23"/>
    </row>
    <row r="3000" spans="1:1" x14ac:dyDescent="0.2">
      <c r="A3000" s="23"/>
    </row>
    <row r="3001" spans="1:1" x14ac:dyDescent="0.2">
      <c r="A3001" s="23"/>
    </row>
    <row r="3002" spans="1:1" x14ac:dyDescent="0.2">
      <c r="A3002" s="23"/>
    </row>
    <row r="3003" spans="1:1" x14ac:dyDescent="0.2">
      <c r="A3003" s="23"/>
    </row>
    <row r="3004" spans="1:1" x14ac:dyDescent="0.2">
      <c r="A3004" s="23"/>
    </row>
    <row r="3005" spans="1:1" x14ac:dyDescent="0.2">
      <c r="A3005" s="23"/>
    </row>
    <row r="3006" spans="1:1" x14ac:dyDescent="0.2">
      <c r="A3006" s="23"/>
    </row>
    <row r="3007" spans="1:1" x14ac:dyDescent="0.2">
      <c r="A3007" s="23"/>
    </row>
    <row r="3008" spans="1:1" x14ac:dyDescent="0.2">
      <c r="A3008" s="23"/>
    </row>
    <row r="3009" spans="1:1" x14ac:dyDescent="0.2">
      <c r="A3009" s="23"/>
    </row>
    <row r="3010" spans="1:1" x14ac:dyDescent="0.2">
      <c r="A3010" s="23"/>
    </row>
    <row r="3011" spans="1:1" x14ac:dyDescent="0.2">
      <c r="A3011" s="23"/>
    </row>
    <row r="3012" spans="1:1" x14ac:dyDescent="0.2">
      <c r="A3012" s="23"/>
    </row>
    <row r="3013" spans="1:1" x14ac:dyDescent="0.2">
      <c r="A3013" s="23"/>
    </row>
    <row r="3014" spans="1:1" x14ac:dyDescent="0.2">
      <c r="A3014" s="23"/>
    </row>
    <row r="3015" spans="1:1" x14ac:dyDescent="0.2">
      <c r="A3015" s="23"/>
    </row>
    <row r="3016" spans="1:1" x14ac:dyDescent="0.2">
      <c r="A3016" s="23"/>
    </row>
    <row r="3017" spans="1:1" x14ac:dyDescent="0.2">
      <c r="A3017" s="23"/>
    </row>
    <row r="3018" spans="1:1" x14ac:dyDescent="0.2">
      <c r="A3018" s="23"/>
    </row>
    <row r="3019" spans="1:1" x14ac:dyDescent="0.2">
      <c r="A3019" s="23"/>
    </row>
    <row r="3020" spans="1:1" x14ac:dyDescent="0.2">
      <c r="A3020" s="23"/>
    </row>
    <row r="3021" spans="1:1" x14ac:dyDescent="0.2">
      <c r="A3021" s="23"/>
    </row>
    <row r="3022" spans="1:1" x14ac:dyDescent="0.2">
      <c r="A3022" s="23"/>
    </row>
    <row r="3023" spans="1:1" x14ac:dyDescent="0.2">
      <c r="A3023" s="23"/>
    </row>
    <row r="3024" spans="1:1" x14ac:dyDescent="0.2">
      <c r="A3024" s="23"/>
    </row>
    <row r="3025" spans="1:1" x14ac:dyDescent="0.2">
      <c r="A3025" s="23"/>
    </row>
    <row r="3026" spans="1:1" x14ac:dyDescent="0.2">
      <c r="A3026" s="23"/>
    </row>
    <row r="3027" spans="1:1" x14ac:dyDescent="0.2">
      <c r="A3027" s="23"/>
    </row>
    <row r="3028" spans="1:1" x14ac:dyDescent="0.2">
      <c r="A3028" s="23"/>
    </row>
    <row r="3029" spans="1:1" x14ac:dyDescent="0.2">
      <c r="A3029" s="23"/>
    </row>
    <row r="3030" spans="1:1" x14ac:dyDescent="0.2">
      <c r="A3030" s="23"/>
    </row>
    <row r="3031" spans="1:1" x14ac:dyDescent="0.2">
      <c r="A3031" s="23"/>
    </row>
    <row r="3032" spans="1:1" x14ac:dyDescent="0.2">
      <c r="A3032" s="23"/>
    </row>
    <row r="3033" spans="1:1" x14ac:dyDescent="0.2">
      <c r="A3033" s="23"/>
    </row>
    <row r="3034" spans="1:1" x14ac:dyDescent="0.2">
      <c r="A3034" s="23"/>
    </row>
    <row r="3035" spans="1:1" x14ac:dyDescent="0.2">
      <c r="A3035" s="23"/>
    </row>
    <row r="3036" spans="1:1" x14ac:dyDescent="0.2">
      <c r="A3036" s="23"/>
    </row>
    <row r="3037" spans="1:1" x14ac:dyDescent="0.2">
      <c r="A3037" s="23"/>
    </row>
    <row r="3038" spans="1:1" x14ac:dyDescent="0.2">
      <c r="A3038" s="23"/>
    </row>
    <row r="3039" spans="1:1" x14ac:dyDescent="0.2">
      <c r="A3039" s="23"/>
    </row>
    <row r="3040" spans="1:1" x14ac:dyDescent="0.2">
      <c r="A3040" s="23"/>
    </row>
    <row r="3041" spans="1:1" x14ac:dyDescent="0.2">
      <c r="A3041" s="23"/>
    </row>
    <row r="3042" spans="1:1" x14ac:dyDescent="0.2">
      <c r="A3042" s="23"/>
    </row>
    <row r="3043" spans="1:1" x14ac:dyDescent="0.2">
      <c r="A3043" s="23"/>
    </row>
    <row r="3044" spans="1:1" x14ac:dyDescent="0.2">
      <c r="A3044" s="23"/>
    </row>
    <row r="3045" spans="1:1" x14ac:dyDescent="0.2">
      <c r="A3045" s="23"/>
    </row>
    <row r="3046" spans="1:1" x14ac:dyDescent="0.2">
      <c r="A3046" s="23"/>
    </row>
    <row r="3047" spans="1:1" x14ac:dyDescent="0.2">
      <c r="A3047" s="23"/>
    </row>
    <row r="3048" spans="1:1" x14ac:dyDescent="0.2">
      <c r="A3048" s="23"/>
    </row>
    <row r="3049" spans="1:1" x14ac:dyDescent="0.2">
      <c r="A3049" s="23"/>
    </row>
    <row r="3050" spans="1:1" x14ac:dyDescent="0.2">
      <c r="A3050" s="23"/>
    </row>
    <row r="3051" spans="1:1" x14ac:dyDescent="0.2">
      <c r="A3051" s="23"/>
    </row>
    <row r="3052" spans="1:1" x14ac:dyDescent="0.2">
      <c r="A3052" s="23"/>
    </row>
    <row r="3053" spans="1:1" x14ac:dyDescent="0.2">
      <c r="A3053" s="23"/>
    </row>
    <row r="3054" spans="1:1" x14ac:dyDescent="0.2">
      <c r="A3054" s="23"/>
    </row>
    <row r="3055" spans="1:1" x14ac:dyDescent="0.2">
      <c r="A3055" s="23"/>
    </row>
    <row r="3056" spans="1:1" x14ac:dyDescent="0.2">
      <c r="A3056" s="23"/>
    </row>
    <row r="3057" spans="1:1" x14ac:dyDescent="0.2">
      <c r="A3057" s="23"/>
    </row>
    <row r="3058" spans="1:1" x14ac:dyDescent="0.2">
      <c r="A3058" s="23"/>
    </row>
    <row r="3059" spans="1:1" x14ac:dyDescent="0.2">
      <c r="A3059" s="23"/>
    </row>
    <row r="3060" spans="1:1" x14ac:dyDescent="0.2">
      <c r="A3060" s="23"/>
    </row>
    <row r="3061" spans="1:1" x14ac:dyDescent="0.2">
      <c r="A3061" s="23"/>
    </row>
    <row r="3062" spans="1:1" x14ac:dyDescent="0.2">
      <c r="A3062" s="23"/>
    </row>
    <row r="3063" spans="1:1" x14ac:dyDescent="0.2">
      <c r="A3063" s="23"/>
    </row>
    <row r="3064" spans="1:1" x14ac:dyDescent="0.2">
      <c r="A3064" s="23"/>
    </row>
    <row r="3065" spans="1:1" x14ac:dyDescent="0.2">
      <c r="A3065" s="23"/>
    </row>
    <row r="3066" spans="1:1" x14ac:dyDescent="0.2">
      <c r="A3066" s="23"/>
    </row>
    <row r="3067" spans="1:1" x14ac:dyDescent="0.2">
      <c r="A3067" s="23"/>
    </row>
    <row r="3068" spans="1:1" x14ac:dyDescent="0.2">
      <c r="A3068" s="23"/>
    </row>
    <row r="3069" spans="1:1" x14ac:dyDescent="0.2">
      <c r="A3069" s="23"/>
    </row>
    <row r="3070" spans="1:1" x14ac:dyDescent="0.2">
      <c r="A3070" s="23"/>
    </row>
    <row r="3071" spans="1:1" x14ac:dyDescent="0.2">
      <c r="A3071" s="23"/>
    </row>
    <row r="3072" spans="1:1" x14ac:dyDescent="0.2">
      <c r="A3072" s="23"/>
    </row>
    <row r="3073" spans="1:1" x14ac:dyDescent="0.2">
      <c r="A3073" s="23"/>
    </row>
    <row r="3074" spans="1:1" x14ac:dyDescent="0.2">
      <c r="A3074" s="23"/>
    </row>
    <row r="3075" spans="1:1" x14ac:dyDescent="0.2">
      <c r="A3075" s="23"/>
    </row>
    <row r="3076" spans="1:1" x14ac:dyDescent="0.2">
      <c r="A3076" s="23"/>
    </row>
    <row r="3077" spans="1:1" x14ac:dyDescent="0.2">
      <c r="A3077" s="23"/>
    </row>
    <row r="3078" spans="1:1" x14ac:dyDescent="0.2">
      <c r="A3078" s="23"/>
    </row>
    <row r="3079" spans="1:1" x14ac:dyDescent="0.2">
      <c r="A3079" s="23"/>
    </row>
    <row r="3080" spans="1:1" x14ac:dyDescent="0.2">
      <c r="A3080" s="23"/>
    </row>
    <row r="3081" spans="1:1" x14ac:dyDescent="0.2">
      <c r="A3081" s="23"/>
    </row>
    <row r="3082" spans="1:1" x14ac:dyDescent="0.2">
      <c r="A3082" s="23"/>
    </row>
    <row r="3083" spans="1:1" x14ac:dyDescent="0.2">
      <c r="A3083" s="23"/>
    </row>
    <row r="3084" spans="1:1" x14ac:dyDescent="0.2">
      <c r="A3084" s="23"/>
    </row>
    <row r="3085" spans="1:1" x14ac:dyDescent="0.2">
      <c r="A3085" s="23"/>
    </row>
    <row r="3086" spans="1:1" x14ac:dyDescent="0.2">
      <c r="A3086" s="23"/>
    </row>
    <row r="3087" spans="1:1" x14ac:dyDescent="0.2">
      <c r="A3087" s="23"/>
    </row>
    <row r="3088" spans="1:1" x14ac:dyDescent="0.2">
      <c r="A3088" s="23"/>
    </row>
    <row r="3089" spans="1:1" x14ac:dyDescent="0.2">
      <c r="A3089" s="23"/>
    </row>
    <row r="3090" spans="1:1" x14ac:dyDescent="0.2">
      <c r="A3090" s="23"/>
    </row>
    <row r="3091" spans="1:1" x14ac:dyDescent="0.2">
      <c r="A3091" s="23"/>
    </row>
    <row r="3092" spans="1:1" x14ac:dyDescent="0.2">
      <c r="A3092" s="23"/>
    </row>
    <row r="3093" spans="1:1" x14ac:dyDescent="0.2">
      <c r="A3093" s="23"/>
    </row>
    <row r="3094" spans="1:1" x14ac:dyDescent="0.2">
      <c r="A3094" s="23"/>
    </row>
    <row r="3095" spans="1:1" x14ac:dyDescent="0.2">
      <c r="A3095" s="23"/>
    </row>
    <row r="3096" spans="1:1" x14ac:dyDescent="0.2">
      <c r="A3096" s="23"/>
    </row>
    <row r="3097" spans="1:1" x14ac:dyDescent="0.2">
      <c r="A3097" s="23"/>
    </row>
    <row r="3098" spans="1:1" x14ac:dyDescent="0.2">
      <c r="A3098" s="23"/>
    </row>
    <row r="3099" spans="1:1" x14ac:dyDescent="0.2">
      <c r="A3099" s="23"/>
    </row>
    <row r="3100" spans="1:1" x14ac:dyDescent="0.2">
      <c r="A3100" s="23"/>
    </row>
    <row r="3101" spans="1:1" x14ac:dyDescent="0.2">
      <c r="A3101" s="23"/>
    </row>
    <row r="3102" spans="1:1" x14ac:dyDescent="0.2">
      <c r="A3102" s="23"/>
    </row>
    <row r="3103" spans="1:1" x14ac:dyDescent="0.2">
      <c r="A3103" s="23"/>
    </row>
    <row r="3104" spans="1:1" x14ac:dyDescent="0.2">
      <c r="A3104" s="23"/>
    </row>
    <row r="3105" spans="1:1" x14ac:dyDescent="0.2">
      <c r="A3105" s="23"/>
    </row>
    <row r="3106" spans="1:1" x14ac:dyDescent="0.2">
      <c r="A3106" s="23"/>
    </row>
    <row r="3107" spans="1:1" x14ac:dyDescent="0.2">
      <c r="A3107" s="23"/>
    </row>
    <row r="3108" spans="1:1" x14ac:dyDescent="0.2">
      <c r="A3108" s="23"/>
    </row>
    <row r="3109" spans="1:1" x14ac:dyDescent="0.2">
      <c r="A3109" s="23"/>
    </row>
    <row r="3110" spans="1:1" x14ac:dyDescent="0.2">
      <c r="A3110" s="23"/>
    </row>
    <row r="3111" spans="1:1" x14ac:dyDescent="0.2">
      <c r="A3111" s="23"/>
    </row>
    <row r="3112" spans="1:1" x14ac:dyDescent="0.2">
      <c r="A3112" s="23"/>
    </row>
    <row r="3113" spans="1:1" x14ac:dyDescent="0.2">
      <c r="A3113" s="23"/>
    </row>
    <row r="3114" spans="1:1" x14ac:dyDescent="0.2">
      <c r="A3114" s="23"/>
    </row>
    <row r="3115" spans="1:1" x14ac:dyDescent="0.2">
      <c r="A3115" s="23"/>
    </row>
    <row r="3116" spans="1:1" x14ac:dyDescent="0.2">
      <c r="A3116" s="23"/>
    </row>
    <row r="3117" spans="1:1" x14ac:dyDescent="0.2">
      <c r="A3117" s="23"/>
    </row>
    <row r="3118" spans="1:1" x14ac:dyDescent="0.2">
      <c r="A3118" s="23"/>
    </row>
    <row r="3119" spans="1:1" x14ac:dyDescent="0.2">
      <c r="A3119" s="23"/>
    </row>
    <row r="3120" spans="1:1" x14ac:dyDescent="0.2">
      <c r="A3120" s="23"/>
    </row>
    <row r="3121" spans="1:1" x14ac:dyDescent="0.2">
      <c r="A3121" s="23"/>
    </row>
    <row r="3122" spans="1:1" x14ac:dyDescent="0.2">
      <c r="A3122" s="23"/>
    </row>
    <row r="3123" spans="1:1" x14ac:dyDescent="0.2">
      <c r="A3123" s="23"/>
    </row>
    <row r="3124" spans="1:1" x14ac:dyDescent="0.2">
      <c r="A3124" s="23"/>
    </row>
    <row r="3125" spans="1:1" x14ac:dyDescent="0.2">
      <c r="A3125" s="23"/>
    </row>
    <row r="3126" spans="1:1" x14ac:dyDescent="0.2">
      <c r="A3126" s="23"/>
    </row>
    <row r="3127" spans="1:1" x14ac:dyDescent="0.2">
      <c r="A3127" s="23"/>
    </row>
    <row r="3128" spans="1:1" x14ac:dyDescent="0.2">
      <c r="A3128" s="23"/>
    </row>
    <row r="3129" spans="1:1" x14ac:dyDescent="0.2">
      <c r="A3129" s="23"/>
    </row>
    <row r="3130" spans="1:1" x14ac:dyDescent="0.2">
      <c r="A3130" s="23"/>
    </row>
    <row r="3131" spans="1:1" x14ac:dyDescent="0.2">
      <c r="A3131" s="23"/>
    </row>
    <row r="3132" spans="1:1" x14ac:dyDescent="0.2">
      <c r="A3132" s="23"/>
    </row>
    <row r="3133" spans="1:1" x14ac:dyDescent="0.2">
      <c r="A3133" s="23"/>
    </row>
    <row r="3134" spans="1:1" x14ac:dyDescent="0.2">
      <c r="A3134" s="23"/>
    </row>
    <row r="3135" spans="1:1" x14ac:dyDescent="0.2">
      <c r="A3135" s="23"/>
    </row>
    <row r="3136" spans="1:1" x14ac:dyDescent="0.2">
      <c r="A3136" s="23"/>
    </row>
    <row r="3137" spans="1:1" x14ac:dyDescent="0.2">
      <c r="A3137" s="23"/>
    </row>
    <row r="3138" spans="1:1" x14ac:dyDescent="0.2">
      <c r="A3138" s="23"/>
    </row>
    <row r="3139" spans="1:1" x14ac:dyDescent="0.2">
      <c r="A3139" s="23"/>
    </row>
    <row r="3140" spans="1:1" x14ac:dyDescent="0.2">
      <c r="A3140" s="23"/>
    </row>
    <row r="3141" spans="1:1" x14ac:dyDescent="0.2">
      <c r="A3141" s="23"/>
    </row>
    <row r="3142" spans="1:1" x14ac:dyDescent="0.2">
      <c r="A3142" s="23"/>
    </row>
    <row r="3143" spans="1:1" x14ac:dyDescent="0.2">
      <c r="A3143" s="23"/>
    </row>
    <row r="3144" spans="1:1" x14ac:dyDescent="0.2">
      <c r="A3144" s="23"/>
    </row>
    <row r="3145" spans="1:1" x14ac:dyDescent="0.2">
      <c r="A3145" s="23"/>
    </row>
    <row r="3146" spans="1:1" x14ac:dyDescent="0.2">
      <c r="A3146" s="23"/>
    </row>
    <row r="3147" spans="1:1" x14ac:dyDescent="0.2">
      <c r="A3147" s="23"/>
    </row>
    <row r="3148" spans="1:1" x14ac:dyDescent="0.2">
      <c r="A3148" s="23"/>
    </row>
    <row r="3149" spans="1:1" x14ac:dyDescent="0.2">
      <c r="A3149" s="23"/>
    </row>
    <row r="3150" spans="1:1" x14ac:dyDescent="0.2">
      <c r="A3150" s="23"/>
    </row>
    <row r="3151" spans="1:1" x14ac:dyDescent="0.2">
      <c r="A3151" s="23"/>
    </row>
    <row r="3152" spans="1:1" x14ac:dyDescent="0.2">
      <c r="A3152" s="23"/>
    </row>
    <row r="3153" spans="1:1" x14ac:dyDescent="0.2">
      <c r="A3153" s="23"/>
    </row>
    <row r="3154" spans="1:1" x14ac:dyDescent="0.2">
      <c r="A3154" s="23"/>
    </row>
    <row r="3155" spans="1:1" x14ac:dyDescent="0.2">
      <c r="A3155" s="23"/>
    </row>
    <row r="3156" spans="1:1" x14ac:dyDescent="0.2">
      <c r="A3156" s="23"/>
    </row>
    <row r="3157" spans="1:1" x14ac:dyDescent="0.2">
      <c r="A3157" s="23"/>
    </row>
    <row r="3158" spans="1:1" x14ac:dyDescent="0.2">
      <c r="A3158" s="23"/>
    </row>
    <row r="3159" spans="1:1" x14ac:dyDescent="0.2">
      <c r="A3159" s="23"/>
    </row>
    <row r="3160" spans="1:1" x14ac:dyDescent="0.2">
      <c r="A3160" s="23"/>
    </row>
    <row r="3161" spans="1:1" x14ac:dyDescent="0.2">
      <c r="A3161" s="23"/>
    </row>
    <row r="3162" spans="1:1" x14ac:dyDescent="0.2">
      <c r="A3162" s="23"/>
    </row>
    <row r="3163" spans="1:1" x14ac:dyDescent="0.2">
      <c r="A3163" s="23"/>
    </row>
    <row r="3164" spans="1:1" x14ac:dyDescent="0.2">
      <c r="A3164" s="23"/>
    </row>
    <row r="3165" spans="1:1" x14ac:dyDescent="0.2">
      <c r="A3165" s="23"/>
    </row>
    <row r="3166" spans="1:1" x14ac:dyDescent="0.2">
      <c r="A3166" s="23"/>
    </row>
    <row r="3167" spans="1:1" x14ac:dyDescent="0.2">
      <c r="A3167" s="23"/>
    </row>
    <row r="3168" spans="1:1" x14ac:dyDescent="0.2">
      <c r="A3168" s="23"/>
    </row>
    <row r="3169" spans="1:1" x14ac:dyDescent="0.2">
      <c r="A3169" s="23"/>
    </row>
    <row r="3170" spans="1:1" x14ac:dyDescent="0.2">
      <c r="A3170" s="23"/>
    </row>
    <row r="3171" spans="1:1" x14ac:dyDescent="0.2">
      <c r="A3171" s="23"/>
    </row>
    <row r="3172" spans="1:1" x14ac:dyDescent="0.2">
      <c r="A3172" s="23"/>
    </row>
    <row r="3173" spans="1:1" x14ac:dyDescent="0.2">
      <c r="A3173" s="23"/>
    </row>
    <row r="3174" spans="1:1" x14ac:dyDescent="0.2">
      <c r="A3174" s="23"/>
    </row>
    <row r="3175" spans="1:1" x14ac:dyDescent="0.2">
      <c r="A3175" s="23"/>
    </row>
    <row r="3176" spans="1:1" x14ac:dyDescent="0.2">
      <c r="A3176" s="23"/>
    </row>
    <row r="3177" spans="1:1" x14ac:dyDescent="0.2">
      <c r="A3177" s="23"/>
    </row>
    <row r="3178" spans="1:1" x14ac:dyDescent="0.2">
      <c r="A3178" s="23"/>
    </row>
    <row r="3179" spans="1:1" x14ac:dyDescent="0.2">
      <c r="A3179" s="23"/>
    </row>
    <row r="3180" spans="1:1" x14ac:dyDescent="0.2">
      <c r="A3180" s="23"/>
    </row>
    <row r="3181" spans="1:1" x14ac:dyDescent="0.2">
      <c r="A3181" s="23"/>
    </row>
    <row r="3182" spans="1:1" x14ac:dyDescent="0.2">
      <c r="A3182" s="23"/>
    </row>
    <row r="3183" spans="1:1" x14ac:dyDescent="0.2">
      <c r="A3183" s="23"/>
    </row>
    <row r="3184" spans="1:1" x14ac:dyDescent="0.2">
      <c r="A3184" s="23"/>
    </row>
    <row r="3185" spans="1:1" x14ac:dyDescent="0.2">
      <c r="A3185" s="23"/>
    </row>
    <row r="3186" spans="1:1" x14ac:dyDescent="0.2">
      <c r="A3186" s="23"/>
    </row>
    <row r="3187" spans="1:1" x14ac:dyDescent="0.2">
      <c r="A3187" s="23"/>
    </row>
    <row r="3188" spans="1:1" x14ac:dyDescent="0.2">
      <c r="A3188" s="23"/>
    </row>
    <row r="3189" spans="1:1" x14ac:dyDescent="0.2">
      <c r="A3189" s="23"/>
    </row>
    <row r="3190" spans="1:1" x14ac:dyDescent="0.2">
      <c r="A3190" s="23"/>
    </row>
    <row r="3191" spans="1:1" x14ac:dyDescent="0.2">
      <c r="A3191" s="23"/>
    </row>
    <row r="3192" spans="1:1" x14ac:dyDescent="0.2">
      <c r="A3192" s="23"/>
    </row>
    <row r="3193" spans="1:1" x14ac:dyDescent="0.2">
      <c r="A3193" s="23"/>
    </row>
    <row r="3194" spans="1:1" x14ac:dyDescent="0.2">
      <c r="A3194" s="23"/>
    </row>
    <row r="3195" spans="1:1" x14ac:dyDescent="0.2">
      <c r="A3195" s="23"/>
    </row>
    <row r="3196" spans="1:1" x14ac:dyDescent="0.2">
      <c r="A3196" s="23"/>
    </row>
    <row r="3197" spans="1:1" x14ac:dyDescent="0.2">
      <c r="A3197" s="23"/>
    </row>
    <row r="3198" spans="1:1" x14ac:dyDescent="0.2">
      <c r="A3198" s="23"/>
    </row>
    <row r="3199" spans="1:1" x14ac:dyDescent="0.2">
      <c r="A3199" s="23"/>
    </row>
    <row r="3200" spans="1:1" x14ac:dyDescent="0.2">
      <c r="A3200" s="23"/>
    </row>
    <row r="3201" spans="1:1" x14ac:dyDescent="0.2">
      <c r="A3201" s="23"/>
    </row>
    <row r="3202" spans="1:1" x14ac:dyDescent="0.2">
      <c r="A3202" s="23"/>
    </row>
    <row r="3203" spans="1:1" x14ac:dyDescent="0.2">
      <c r="A3203" s="23"/>
    </row>
    <row r="3204" spans="1:1" x14ac:dyDescent="0.2">
      <c r="A3204" s="23"/>
    </row>
    <row r="3205" spans="1:1" x14ac:dyDescent="0.2">
      <c r="A3205" s="23"/>
    </row>
    <row r="3206" spans="1:1" x14ac:dyDescent="0.2">
      <c r="A3206" s="23"/>
    </row>
    <row r="3207" spans="1:1" x14ac:dyDescent="0.2">
      <c r="A3207" s="23"/>
    </row>
    <row r="3208" spans="1:1" x14ac:dyDescent="0.2">
      <c r="A3208" s="23"/>
    </row>
    <row r="3209" spans="1:1" x14ac:dyDescent="0.2">
      <c r="A3209" s="23"/>
    </row>
    <row r="3210" spans="1:1" x14ac:dyDescent="0.2">
      <c r="A3210" s="23"/>
    </row>
    <row r="3211" spans="1:1" x14ac:dyDescent="0.2">
      <c r="A3211" s="23"/>
    </row>
    <row r="3212" spans="1:1" x14ac:dyDescent="0.2">
      <c r="A3212" s="23"/>
    </row>
    <row r="3213" spans="1:1" x14ac:dyDescent="0.2">
      <c r="A3213" s="23"/>
    </row>
    <row r="3214" spans="1:1" x14ac:dyDescent="0.2">
      <c r="A3214" s="23"/>
    </row>
    <row r="3215" spans="1:1" x14ac:dyDescent="0.2">
      <c r="A3215" s="23"/>
    </row>
    <row r="3216" spans="1:1" x14ac:dyDescent="0.2">
      <c r="A3216" s="23"/>
    </row>
    <row r="3217" spans="1:1" x14ac:dyDescent="0.2">
      <c r="A3217" s="23"/>
    </row>
    <row r="3218" spans="1:1" x14ac:dyDescent="0.2">
      <c r="A3218" s="23"/>
    </row>
    <row r="3219" spans="1:1" x14ac:dyDescent="0.2">
      <c r="A3219" s="23"/>
    </row>
    <row r="3220" spans="1:1" x14ac:dyDescent="0.2">
      <c r="A3220" s="23"/>
    </row>
    <row r="3221" spans="1:1" x14ac:dyDescent="0.2">
      <c r="A3221" s="23"/>
    </row>
    <row r="3222" spans="1:1" x14ac:dyDescent="0.2">
      <c r="A3222" s="23"/>
    </row>
    <row r="3223" spans="1:1" x14ac:dyDescent="0.2">
      <c r="A3223" s="23"/>
    </row>
    <row r="3224" spans="1:1" x14ac:dyDescent="0.2">
      <c r="A3224" s="23"/>
    </row>
    <row r="3225" spans="1:1" x14ac:dyDescent="0.2">
      <c r="A3225" s="23"/>
    </row>
    <row r="3226" spans="1:1" x14ac:dyDescent="0.2">
      <c r="A3226" s="23"/>
    </row>
    <row r="3227" spans="1:1" x14ac:dyDescent="0.2">
      <c r="A3227" s="23"/>
    </row>
    <row r="3228" spans="1:1" x14ac:dyDescent="0.2">
      <c r="A3228" s="23"/>
    </row>
    <row r="3229" spans="1:1" x14ac:dyDescent="0.2">
      <c r="A3229" s="23"/>
    </row>
    <row r="3230" spans="1:1" x14ac:dyDescent="0.2">
      <c r="A3230" s="23"/>
    </row>
    <row r="3231" spans="1:1" x14ac:dyDescent="0.2">
      <c r="A3231" s="23"/>
    </row>
    <row r="3232" spans="1:1" x14ac:dyDescent="0.2">
      <c r="A3232" s="23"/>
    </row>
    <row r="3233" spans="1:1" x14ac:dyDescent="0.2">
      <c r="A3233" s="23"/>
    </row>
    <row r="3234" spans="1:1" x14ac:dyDescent="0.2">
      <c r="A3234" s="23"/>
    </row>
    <row r="3235" spans="1:1" x14ac:dyDescent="0.2">
      <c r="A3235" s="23"/>
    </row>
    <row r="3236" spans="1:1" x14ac:dyDescent="0.2">
      <c r="A3236" s="23"/>
    </row>
    <row r="3237" spans="1:1" x14ac:dyDescent="0.2">
      <c r="A3237" s="23"/>
    </row>
    <row r="3238" spans="1:1" x14ac:dyDescent="0.2">
      <c r="A3238" s="23"/>
    </row>
    <row r="3239" spans="1:1" x14ac:dyDescent="0.2">
      <c r="A3239" s="23"/>
    </row>
    <row r="3240" spans="1:1" x14ac:dyDescent="0.2">
      <c r="A3240" s="23"/>
    </row>
    <row r="3241" spans="1:1" x14ac:dyDescent="0.2">
      <c r="A3241" s="23"/>
    </row>
    <row r="3242" spans="1:1" x14ac:dyDescent="0.2">
      <c r="A3242" s="23"/>
    </row>
    <row r="3243" spans="1:1" x14ac:dyDescent="0.2">
      <c r="A3243" s="23"/>
    </row>
    <row r="3244" spans="1:1" x14ac:dyDescent="0.2">
      <c r="A3244" s="23"/>
    </row>
    <row r="3245" spans="1:1" x14ac:dyDescent="0.2">
      <c r="A3245" s="23"/>
    </row>
    <row r="3246" spans="1:1" x14ac:dyDescent="0.2">
      <c r="A3246" s="23"/>
    </row>
    <row r="3247" spans="1:1" x14ac:dyDescent="0.2">
      <c r="A3247" s="23"/>
    </row>
    <row r="3248" spans="1:1" x14ac:dyDescent="0.2">
      <c r="A3248" s="23"/>
    </row>
    <row r="3249" spans="1:1" x14ac:dyDescent="0.2">
      <c r="A3249" s="23"/>
    </row>
    <row r="3250" spans="1:1" x14ac:dyDescent="0.2">
      <c r="A3250" s="23"/>
    </row>
    <row r="3251" spans="1:1" x14ac:dyDescent="0.2">
      <c r="A3251" s="23"/>
    </row>
    <row r="3252" spans="1:1" x14ac:dyDescent="0.2">
      <c r="A3252" s="23"/>
    </row>
    <row r="3253" spans="1:1" x14ac:dyDescent="0.2">
      <c r="A3253" s="23"/>
    </row>
    <row r="3254" spans="1:1" x14ac:dyDescent="0.2">
      <c r="A3254" s="23"/>
    </row>
    <row r="3255" spans="1:1" x14ac:dyDescent="0.2">
      <c r="A3255" s="23"/>
    </row>
    <row r="3256" spans="1:1" x14ac:dyDescent="0.2">
      <c r="A3256" s="23"/>
    </row>
    <row r="3257" spans="1:1" x14ac:dyDescent="0.2">
      <c r="A3257" s="23"/>
    </row>
    <row r="3258" spans="1:1" x14ac:dyDescent="0.2">
      <c r="A3258" s="23"/>
    </row>
    <row r="3259" spans="1:1" x14ac:dyDescent="0.2">
      <c r="A3259" s="23"/>
    </row>
    <row r="3260" spans="1:1" x14ac:dyDescent="0.2">
      <c r="A3260" s="23"/>
    </row>
    <row r="3261" spans="1:1" x14ac:dyDescent="0.2">
      <c r="A3261" s="23"/>
    </row>
    <row r="3262" spans="1:1" x14ac:dyDescent="0.2">
      <c r="A3262" s="23"/>
    </row>
    <row r="3263" spans="1:1" x14ac:dyDescent="0.2">
      <c r="A3263" s="23"/>
    </row>
    <row r="3264" spans="1:1" x14ac:dyDescent="0.2">
      <c r="A3264" s="23"/>
    </row>
    <row r="3265" spans="1:1" x14ac:dyDescent="0.2">
      <c r="A3265" s="23"/>
    </row>
    <row r="3266" spans="1:1" x14ac:dyDescent="0.2">
      <c r="A3266" s="23"/>
    </row>
    <row r="3267" spans="1:1" x14ac:dyDescent="0.2">
      <c r="A3267" s="23"/>
    </row>
    <row r="3268" spans="1:1" x14ac:dyDescent="0.2">
      <c r="A3268" s="23"/>
    </row>
    <row r="3269" spans="1:1" x14ac:dyDescent="0.2">
      <c r="A3269" s="23"/>
    </row>
    <row r="3270" spans="1:1" x14ac:dyDescent="0.2">
      <c r="A3270" s="23"/>
    </row>
    <row r="3271" spans="1:1" x14ac:dyDescent="0.2">
      <c r="A3271" s="23"/>
    </row>
    <row r="3272" spans="1:1" x14ac:dyDescent="0.2">
      <c r="A3272" s="23"/>
    </row>
    <row r="3273" spans="1:1" x14ac:dyDescent="0.2">
      <c r="A3273" s="23"/>
    </row>
    <row r="3274" spans="1:1" x14ac:dyDescent="0.2">
      <c r="A3274" s="23"/>
    </row>
    <row r="3275" spans="1:1" x14ac:dyDescent="0.2">
      <c r="A3275" s="23"/>
    </row>
    <row r="3276" spans="1:1" x14ac:dyDescent="0.2">
      <c r="A3276" s="23"/>
    </row>
    <row r="3277" spans="1:1" x14ac:dyDescent="0.2">
      <c r="A3277" s="23"/>
    </row>
    <row r="3278" spans="1:1" x14ac:dyDescent="0.2">
      <c r="A3278" s="23"/>
    </row>
    <row r="3279" spans="1:1" x14ac:dyDescent="0.2">
      <c r="A3279" s="23"/>
    </row>
    <row r="3280" spans="1:1" x14ac:dyDescent="0.2">
      <c r="A3280" s="23"/>
    </row>
    <row r="3281" spans="1:1" x14ac:dyDescent="0.2">
      <c r="A3281" s="23"/>
    </row>
    <row r="3282" spans="1:1" x14ac:dyDescent="0.2">
      <c r="A3282" s="23"/>
    </row>
    <row r="3283" spans="1:1" x14ac:dyDescent="0.2">
      <c r="A3283" s="23"/>
    </row>
    <row r="3284" spans="1:1" x14ac:dyDescent="0.2">
      <c r="A3284" s="23"/>
    </row>
    <row r="3285" spans="1:1" x14ac:dyDescent="0.2">
      <c r="A3285" s="23"/>
    </row>
    <row r="3286" spans="1:1" x14ac:dyDescent="0.2">
      <c r="A3286" s="23"/>
    </row>
    <row r="3287" spans="1:1" x14ac:dyDescent="0.2">
      <c r="A3287" s="23"/>
    </row>
    <row r="3288" spans="1:1" x14ac:dyDescent="0.2">
      <c r="A3288" s="23"/>
    </row>
    <row r="3289" spans="1:1" x14ac:dyDescent="0.2">
      <c r="A3289" s="23"/>
    </row>
    <row r="3290" spans="1:1" x14ac:dyDescent="0.2">
      <c r="A3290" s="23"/>
    </row>
    <row r="3291" spans="1:1" x14ac:dyDescent="0.2">
      <c r="A3291" s="23"/>
    </row>
    <row r="3292" spans="1:1" x14ac:dyDescent="0.2">
      <c r="A3292" s="23"/>
    </row>
    <row r="3293" spans="1:1" x14ac:dyDescent="0.2">
      <c r="A3293" s="23"/>
    </row>
    <row r="3294" spans="1:1" x14ac:dyDescent="0.2">
      <c r="A3294" s="23"/>
    </row>
    <row r="3295" spans="1:1" x14ac:dyDescent="0.2">
      <c r="A3295" s="23"/>
    </row>
    <row r="3296" spans="1:1" x14ac:dyDescent="0.2">
      <c r="A3296" s="23"/>
    </row>
    <row r="3297" spans="1:1" x14ac:dyDescent="0.2">
      <c r="A3297" s="23"/>
    </row>
    <row r="3298" spans="1:1" x14ac:dyDescent="0.2">
      <c r="A3298" s="23"/>
    </row>
    <row r="3299" spans="1:1" x14ac:dyDescent="0.2">
      <c r="A3299" s="23"/>
    </row>
    <row r="3300" spans="1:1" x14ac:dyDescent="0.2">
      <c r="A3300" s="23"/>
    </row>
    <row r="3301" spans="1:1" x14ac:dyDescent="0.2">
      <c r="A3301" s="23"/>
    </row>
    <row r="3302" spans="1:1" x14ac:dyDescent="0.2">
      <c r="A3302" s="23"/>
    </row>
    <row r="3303" spans="1:1" x14ac:dyDescent="0.2">
      <c r="A3303" s="23"/>
    </row>
    <row r="3304" spans="1:1" x14ac:dyDescent="0.2">
      <c r="A3304" s="23"/>
    </row>
    <row r="3305" spans="1:1" x14ac:dyDescent="0.2">
      <c r="A3305" s="23"/>
    </row>
    <row r="3306" spans="1:1" x14ac:dyDescent="0.2">
      <c r="A3306" s="23"/>
    </row>
    <row r="3307" spans="1:1" x14ac:dyDescent="0.2">
      <c r="A3307" s="23"/>
    </row>
    <row r="3308" spans="1:1" x14ac:dyDescent="0.2">
      <c r="A3308" s="23"/>
    </row>
    <row r="3309" spans="1:1" x14ac:dyDescent="0.2">
      <c r="A3309" s="23"/>
    </row>
    <row r="3310" spans="1:1" x14ac:dyDescent="0.2">
      <c r="A3310" s="23"/>
    </row>
    <row r="3311" spans="1:1" x14ac:dyDescent="0.2">
      <c r="A3311" s="23"/>
    </row>
    <row r="3312" spans="1:1" x14ac:dyDescent="0.2">
      <c r="A3312" s="23"/>
    </row>
    <row r="3313" spans="1:1" x14ac:dyDescent="0.2">
      <c r="A3313" s="23"/>
    </row>
    <row r="3314" spans="1:1" x14ac:dyDescent="0.2">
      <c r="A3314" s="23"/>
    </row>
    <row r="3315" spans="1:1" x14ac:dyDescent="0.2">
      <c r="A3315" s="23"/>
    </row>
    <row r="3316" spans="1:1" x14ac:dyDescent="0.2">
      <c r="A3316" s="23"/>
    </row>
    <row r="3317" spans="1:1" x14ac:dyDescent="0.2">
      <c r="A3317" s="23"/>
    </row>
    <row r="3318" spans="1:1" x14ac:dyDescent="0.2">
      <c r="A3318" s="23"/>
    </row>
    <row r="3319" spans="1:1" x14ac:dyDescent="0.2">
      <c r="A3319" s="23"/>
    </row>
    <row r="3320" spans="1:1" x14ac:dyDescent="0.2">
      <c r="A3320" s="23"/>
    </row>
    <row r="3321" spans="1:1" x14ac:dyDescent="0.2">
      <c r="A3321" s="23"/>
    </row>
    <row r="3322" spans="1:1" x14ac:dyDescent="0.2">
      <c r="A3322" s="23"/>
    </row>
    <row r="3323" spans="1:1" x14ac:dyDescent="0.2">
      <c r="A3323" s="23"/>
    </row>
    <row r="3324" spans="1:1" x14ac:dyDescent="0.2">
      <c r="A3324" s="23"/>
    </row>
    <row r="3325" spans="1:1" x14ac:dyDescent="0.2">
      <c r="A3325" s="23"/>
    </row>
    <row r="3326" spans="1:1" x14ac:dyDescent="0.2">
      <c r="A3326" s="23"/>
    </row>
    <row r="3327" spans="1:1" x14ac:dyDescent="0.2">
      <c r="A3327" s="23"/>
    </row>
    <row r="3328" spans="1:1" x14ac:dyDescent="0.2">
      <c r="A3328" s="23"/>
    </row>
    <row r="3329" spans="1:1" x14ac:dyDescent="0.2">
      <c r="A3329" s="23"/>
    </row>
    <row r="3330" spans="1:1" x14ac:dyDescent="0.2">
      <c r="A3330" s="23"/>
    </row>
    <row r="3331" spans="1:1" x14ac:dyDescent="0.2">
      <c r="A3331" s="23"/>
    </row>
    <row r="3332" spans="1:1" x14ac:dyDescent="0.2">
      <c r="A3332" s="23"/>
    </row>
    <row r="3333" spans="1:1" x14ac:dyDescent="0.2">
      <c r="A3333" s="23"/>
    </row>
    <row r="3334" spans="1:1" x14ac:dyDescent="0.2">
      <c r="A3334" s="23"/>
    </row>
    <row r="3335" spans="1:1" x14ac:dyDescent="0.2">
      <c r="A3335" s="23"/>
    </row>
    <row r="3336" spans="1:1" x14ac:dyDescent="0.2">
      <c r="A3336" s="23"/>
    </row>
    <row r="3337" spans="1:1" x14ac:dyDescent="0.2">
      <c r="A3337" s="23"/>
    </row>
    <row r="3338" spans="1:1" x14ac:dyDescent="0.2">
      <c r="A3338" s="23"/>
    </row>
    <row r="3339" spans="1:1" x14ac:dyDescent="0.2">
      <c r="A3339" s="23"/>
    </row>
    <row r="3340" spans="1:1" x14ac:dyDescent="0.2">
      <c r="A3340" s="23"/>
    </row>
    <row r="3341" spans="1:1" x14ac:dyDescent="0.2">
      <c r="A3341" s="23"/>
    </row>
    <row r="3342" spans="1:1" x14ac:dyDescent="0.2">
      <c r="A3342" s="23"/>
    </row>
    <row r="3343" spans="1:1" x14ac:dyDescent="0.2">
      <c r="A3343" s="23"/>
    </row>
    <row r="3344" spans="1:1" x14ac:dyDescent="0.2">
      <c r="A3344" s="23"/>
    </row>
    <row r="3345" spans="1:1" x14ac:dyDescent="0.2">
      <c r="A3345" s="23"/>
    </row>
    <row r="3346" spans="1:1" x14ac:dyDescent="0.2">
      <c r="A3346" s="23"/>
    </row>
    <row r="3347" spans="1:1" x14ac:dyDescent="0.2">
      <c r="A3347" s="23"/>
    </row>
    <row r="3348" spans="1:1" x14ac:dyDescent="0.2">
      <c r="A3348" s="23"/>
    </row>
    <row r="3349" spans="1:1" x14ac:dyDescent="0.2">
      <c r="A3349" s="23"/>
    </row>
    <row r="3350" spans="1:1" x14ac:dyDescent="0.2">
      <c r="A3350" s="23"/>
    </row>
    <row r="3351" spans="1:1" x14ac:dyDescent="0.2">
      <c r="A3351" s="23"/>
    </row>
    <row r="3352" spans="1:1" x14ac:dyDescent="0.2">
      <c r="A3352" s="23"/>
    </row>
    <row r="3353" spans="1:1" x14ac:dyDescent="0.2">
      <c r="A3353" s="23"/>
    </row>
    <row r="3354" spans="1:1" x14ac:dyDescent="0.2">
      <c r="A3354" s="23"/>
    </row>
    <row r="3355" spans="1:1" x14ac:dyDescent="0.2">
      <c r="A3355" s="23"/>
    </row>
    <row r="3356" spans="1:1" x14ac:dyDescent="0.2">
      <c r="A3356" s="23"/>
    </row>
    <row r="3357" spans="1:1" x14ac:dyDescent="0.2">
      <c r="A3357" s="23"/>
    </row>
    <row r="3358" spans="1:1" x14ac:dyDescent="0.2">
      <c r="A3358" s="23"/>
    </row>
    <row r="3359" spans="1:1" x14ac:dyDescent="0.2">
      <c r="A3359" s="23"/>
    </row>
    <row r="3360" spans="1:1" x14ac:dyDescent="0.2">
      <c r="A3360" s="23"/>
    </row>
    <row r="3361" spans="1:1" x14ac:dyDescent="0.2">
      <c r="A3361" s="23"/>
    </row>
    <row r="3362" spans="1:1" x14ac:dyDescent="0.2">
      <c r="A3362" s="23"/>
    </row>
    <row r="3363" spans="1:1" x14ac:dyDescent="0.2">
      <c r="A3363" s="23"/>
    </row>
    <row r="3364" spans="1:1" x14ac:dyDescent="0.2">
      <c r="A3364" s="23"/>
    </row>
    <row r="3365" spans="1:1" x14ac:dyDescent="0.2">
      <c r="A3365" s="23"/>
    </row>
    <row r="3366" spans="1:1" x14ac:dyDescent="0.2">
      <c r="A3366" s="23"/>
    </row>
    <row r="3367" spans="1:1" x14ac:dyDescent="0.2">
      <c r="A3367" s="23"/>
    </row>
    <row r="3368" spans="1:1" x14ac:dyDescent="0.2">
      <c r="A3368" s="23"/>
    </row>
    <row r="3369" spans="1:1" x14ac:dyDescent="0.2">
      <c r="A3369" s="23"/>
    </row>
    <row r="3370" spans="1:1" x14ac:dyDescent="0.2">
      <c r="A3370" s="23"/>
    </row>
    <row r="3371" spans="1:1" x14ac:dyDescent="0.2">
      <c r="A3371" s="23"/>
    </row>
    <row r="3372" spans="1:1" x14ac:dyDescent="0.2">
      <c r="A3372" s="23"/>
    </row>
    <row r="3373" spans="1:1" x14ac:dyDescent="0.2">
      <c r="A3373" s="23"/>
    </row>
    <row r="3374" spans="1:1" x14ac:dyDescent="0.2">
      <c r="A3374" s="23"/>
    </row>
    <row r="3375" spans="1:1" x14ac:dyDescent="0.2">
      <c r="A3375" s="23"/>
    </row>
    <row r="3376" spans="1:1" x14ac:dyDescent="0.2">
      <c r="A3376" s="23"/>
    </row>
    <row r="3377" spans="1:1" x14ac:dyDescent="0.2">
      <c r="A3377" s="23"/>
    </row>
    <row r="3378" spans="1:1" x14ac:dyDescent="0.2">
      <c r="A3378" s="23"/>
    </row>
    <row r="3379" spans="1:1" x14ac:dyDescent="0.2">
      <c r="A3379" s="23"/>
    </row>
    <row r="3380" spans="1:1" x14ac:dyDescent="0.2">
      <c r="A3380" s="23"/>
    </row>
    <row r="3381" spans="1:1" x14ac:dyDescent="0.2">
      <c r="A3381" s="23"/>
    </row>
    <row r="3382" spans="1:1" x14ac:dyDescent="0.2">
      <c r="A3382" s="23"/>
    </row>
    <row r="3383" spans="1:1" x14ac:dyDescent="0.2">
      <c r="A3383" s="23"/>
    </row>
    <row r="3384" spans="1:1" x14ac:dyDescent="0.2">
      <c r="A3384" s="23"/>
    </row>
    <row r="3385" spans="1:1" x14ac:dyDescent="0.2">
      <c r="A3385" s="23"/>
    </row>
    <row r="3386" spans="1:1" x14ac:dyDescent="0.2">
      <c r="A3386" s="23"/>
    </row>
    <row r="3387" spans="1:1" x14ac:dyDescent="0.2">
      <c r="A3387" s="23"/>
    </row>
    <row r="3388" spans="1:1" x14ac:dyDescent="0.2">
      <c r="A3388" s="23"/>
    </row>
    <row r="3389" spans="1:1" x14ac:dyDescent="0.2">
      <c r="A3389" s="23"/>
    </row>
    <row r="3390" spans="1:1" x14ac:dyDescent="0.2">
      <c r="A3390" s="23"/>
    </row>
    <row r="3391" spans="1:1" x14ac:dyDescent="0.2">
      <c r="A3391" s="23"/>
    </row>
    <row r="3392" spans="1:1" x14ac:dyDescent="0.2">
      <c r="A3392" s="23"/>
    </row>
    <row r="3393" spans="1:1" x14ac:dyDescent="0.2">
      <c r="A3393" s="23"/>
    </row>
    <row r="3394" spans="1:1" x14ac:dyDescent="0.2">
      <c r="A3394" s="23"/>
    </row>
    <row r="3395" spans="1:1" x14ac:dyDescent="0.2">
      <c r="A3395" s="23"/>
    </row>
    <row r="3396" spans="1:1" x14ac:dyDescent="0.2">
      <c r="A3396" s="23"/>
    </row>
    <row r="3397" spans="1:1" x14ac:dyDescent="0.2">
      <c r="A3397" s="23"/>
    </row>
    <row r="3398" spans="1:1" x14ac:dyDescent="0.2">
      <c r="A3398" s="23"/>
    </row>
    <row r="3399" spans="1:1" x14ac:dyDescent="0.2">
      <c r="A3399" s="23"/>
    </row>
    <row r="3400" spans="1:1" x14ac:dyDescent="0.2">
      <c r="A3400" s="23"/>
    </row>
    <row r="3401" spans="1:1" x14ac:dyDescent="0.2">
      <c r="A3401" s="23"/>
    </row>
    <row r="3402" spans="1:1" x14ac:dyDescent="0.2">
      <c r="A3402" s="23"/>
    </row>
    <row r="3403" spans="1:1" x14ac:dyDescent="0.2">
      <c r="A3403" s="23"/>
    </row>
    <row r="3404" spans="1:1" x14ac:dyDescent="0.2">
      <c r="A3404" s="23"/>
    </row>
    <row r="3405" spans="1:1" x14ac:dyDescent="0.2">
      <c r="A3405" s="23"/>
    </row>
    <row r="3406" spans="1:1" x14ac:dyDescent="0.2">
      <c r="A3406" s="23"/>
    </row>
    <row r="3407" spans="1:1" x14ac:dyDescent="0.2">
      <c r="A3407" s="23"/>
    </row>
    <row r="3408" spans="1:1" x14ac:dyDescent="0.2">
      <c r="A3408" s="23"/>
    </row>
    <row r="3409" spans="1:1" x14ac:dyDescent="0.2">
      <c r="A3409" s="23"/>
    </row>
    <row r="3410" spans="1:1" x14ac:dyDescent="0.2">
      <c r="A3410" s="23"/>
    </row>
    <row r="3411" spans="1:1" x14ac:dyDescent="0.2">
      <c r="A3411" s="23"/>
    </row>
    <row r="3412" spans="1:1" x14ac:dyDescent="0.2">
      <c r="A3412" s="23"/>
    </row>
    <row r="3413" spans="1:1" x14ac:dyDescent="0.2">
      <c r="A3413" s="23"/>
    </row>
    <row r="3414" spans="1:1" x14ac:dyDescent="0.2">
      <c r="A3414" s="23"/>
    </row>
    <row r="3415" spans="1:1" x14ac:dyDescent="0.2">
      <c r="A3415" s="23"/>
    </row>
    <row r="3416" spans="1:1" x14ac:dyDescent="0.2">
      <c r="A3416" s="23"/>
    </row>
    <row r="3417" spans="1:1" x14ac:dyDescent="0.2">
      <c r="A3417" s="23"/>
    </row>
    <row r="3418" spans="1:1" x14ac:dyDescent="0.2">
      <c r="A3418" s="23"/>
    </row>
    <row r="3419" spans="1:1" x14ac:dyDescent="0.2">
      <c r="A3419" s="23"/>
    </row>
    <row r="3420" spans="1:1" x14ac:dyDescent="0.2">
      <c r="A3420" s="23"/>
    </row>
    <row r="3421" spans="1:1" x14ac:dyDescent="0.2">
      <c r="A3421" s="23"/>
    </row>
    <row r="3422" spans="1:1" x14ac:dyDescent="0.2">
      <c r="A3422" s="23"/>
    </row>
    <row r="3423" spans="1:1" x14ac:dyDescent="0.2">
      <c r="A3423" s="23"/>
    </row>
    <row r="3424" spans="1:1" x14ac:dyDescent="0.2">
      <c r="A3424" s="23"/>
    </row>
    <row r="3425" spans="1:1" x14ac:dyDescent="0.2">
      <c r="A3425" s="23"/>
    </row>
    <row r="3426" spans="1:1" x14ac:dyDescent="0.2">
      <c r="A3426" s="23"/>
    </row>
    <row r="3427" spans="1:1" x14ac:dyDescent="0.2">
      <c r="A3427" s="23"/>
    </row>
    <row r="3428" spans="1:1" x14ac:dyDescent="0.2">
      <c r="A3428" s="23"/>
    </row>
    <row r="3429" spans="1:1" x14ac:dyDescent="0.2">
      <c r="A3429" s="23"/>
    </row>
    <row r="3430" spans="1:1" x14ac:dyDescent="0.2">
      <c r="A3430" s="23"/>
    </row>
    <row r="3431" spans="1:1" x14ac:dyDescent="0.2">
      <c r="A3431" s="23"/>
    </row>
    <row r="3432" spans="1:1" x14ac:dyDescent="0.2">
      <c r="A3432" s="23"/>
    </row>
    <row r="3433" spans="1:1" x14ac:dyDescent="0.2">
      <c r="A3433" s="23"/>
    </row>
    <row r="3434" spans="1:1" x14ac:dyDescent="0.2">
      <c r="A3434" s="23"/>
    </row>
    <row r="3435" spans="1:1" x14ac:dyDescent="0.2">
      <c r="A3435" s="23"/>
    </row>
    <row r="3436" spans="1:1" x14ac:dyDescent="0.2">
      <c r="A3436" s="23"/>
    </row>
    <row r="3437" spans="1:1" x14ac:dyDescent="0.2">
      <c r="A3437" s="23"/>
    </row>
    <row r="3438" spans="1:1" x14ac:dyDescent="0.2">
      <c r="A3438" s="23"/>
    </row>
    <row r="3439" spans="1:1" x14ac:dyDescent="0.2">
      <c r="A3439" s="23"/>
    </row>
    <row r="3440" spans="1:1" x14ac:dyDescent="0.2">
      <c r="A3440" s="23"/>
    </row>
    <row r="3441" spans="1:1" x14ac:dyDescent="0.2">
      <c r="A3441" s="23"/>
    </row>
    <row r="3442" spans="1:1" x14ac:dyDescent="0.2">
      <c r="A3442" s="23"/>
    </row>
    <row r="3443" spans="1:1" x14ac:dyDescent="0.2">
      <c r="A3443" s="23"/>
    </row>
    <row r="3444" spans="1:1" x14ac:dyDescent="0.2">
      <c r="A3444" s="23"/>
    </row>
    <row r="3445" spans="1:1" x14ac:dyDescent="0.2">
      <c r="A3445" s="23"/>
    </row>
    <row r="3446" spans="1:1" x14ac:dyDescent="0.2">
      <c r="A3446" s="23"/>
    </row>
    <row r="3447" spans="1:1" x14ac:dyDescent="0.2">
      <c r="A3447" s="23"/>
    </row>
    <row r="3448" spans="1:1" x14ac:dyDescent="0.2">
      <c r="A3448" s="23"/>
    </row>
    <row r="3449" spans="1:1" x14ac:dyDescent="0.2">
      <c r="A3449" s="23"/>
    </row>
    <row r="3450" spans="1:1" x14ac:dyDescent="0.2">
      <c r="A3450" s="23"/>
    </row>
    <row r="3451" spans="1:1" x14ac:dyDescent="0.2">
      <c r="A3451" s="23"/>
    </row>
    <row r="3452" spans="1:1" x14ac:dyDescent="0.2">
      <c r="A3452" s="23"/>
    </row>
    <row r="3453" spans="1:1" x14ac:dyDescent="0.2">
      <c r="A3453" s="23"/>
    </row>
    <row r="3454" spans="1:1" x14ac:dyDescent="0.2">
      <c r="A3454" s="23"/>
    </row>
    <row r="3455" spans="1:1" x14ac:dyDescent="0.2">
      <c r="A3455" s="23"/>
    </row>
    <row r="3456" spans="1:1" x14ac:dyDescent="0.2">
      <c r="A3456" s="23"/>
    </row>
    <row r="3457" spans="1:1" x14ac:dyDescent="0.2">
      <c r="A3457" s="23"/>
    </row>
    <row r="3458" spans="1:1" x14ac:dyDescent="0.2">
      <c r="A3458" s="23"/>
    </row>
    <row r="3459" spans="1:1" x14ac:dyDescent="0.2">
      <c r="A3459" s="23"/>
    </row>
    <row r="3460" spans="1:1" x14ac:dyDescent="0.2">
      <c r="A3460" s="23"/>
    </row>
    <row r="3461" spans="1:1" x14ac:dyDescent="0.2">
      <c r="A3461" s="23"/>
    </row>
    <row r="3462" spans="1:1" x14ac:dyDescent="0.2">
      <c r="A3462" s="23"/>
    </row>
    <row r="3463" spans="1:1" x14ac:dyDescent="0.2">
      <c r="A3463" s="23"/>
    </row>
    <row r="3464" spans="1:1" x14ac:dyDescent="0.2">
      <c r="A3464" s="23"/>
    </row>
    <row r="3465" spans="1:1" x14ac:dyDescent="0.2">
      <c r="A3465" s="23"/>
    </row>
    <row r="3466" spans="1:1" x14ac:dyDescent="0.2">
      <c r="A3466" s="23"/>
    </row>
    <row r="3467" spans="1:1" x14ac:dyDescent="0.2">
      <c r="A3467" s="23"/>
    </row>
    <row r="3468" spans="1:1" x14ac:dyDescent="0.2">
      <c r="A3468" s="23"/>
    </row>
    <row r="3469" spans="1:1" x14ac:dyDescent="0.2">
      <c r="A3469" s="23"/>
    </row>
    <row r="3470" spans="1:1" x14ac:dyDescent="0.2">
      <c r="A3470" s="23"/>
    </row>
    <row r="3471" spans="1:1" x14ac:dyDescent="0.2">
      <c r="A3471" s="23"/>
    </row>
    <row r="3472" spans="1:1" x14ac:dyDescent="0.2">
      <c r="A3472" s="23"/>
    </row>
    <row r="3473" spans="1:1" x14ac:dyDescent="0.2">
      <c r="A3473" s="23"/>
    </row>
    <row r="3474" spans="1:1" x14ac:dyDescent="0.2">
      <c r="A3474" s="23"/>
    </row>
    <row r="3475" spans="1:1" x14ac:dyDescent="0.2">
      <c r="A3475" s="23"/>
    </row>
    <row r="3476" spans="1:1" x14ac:dyDescent="0.2">
      <c r="A3476" s="23"/>
    </row>
    <row r="3477" spans="1:1" x14ac:dyDescent="0.2">
      <c r="A3477" s="23"/>
    </row>
    <row r="3478" spans="1:1" x14ac:dyDescent="0.2">
      <c r="A3478" s="23"/>
    </row>
    <row r="3479" spans="1:1" x14ac:dyDescent="0.2">
      <c r="A3479" s="23"/>
    </row>
    <row r="3480" spans="1:1" x14ac:dyDescent="0.2">
      <c r="A3480" s="23"/>
    </row>
    <row r="3481" spans="1:1" x14ac:dyDescent="0.2">
      <c r="A3481" s="23"/>
    </row>
    <row r="3482" spans="1:1" x14ac:dyDescent="0.2">
      <c r="A3482" s="23"/>
    </row>
    <row r="3483" spans="1:1" x14ac:dyDescent="0.2">
      <c r="A3483" s="23"/>
    </row>
    <row r="3484" spans="1:1" x14ac:dyDescent="0.2">
      <c r="A3484" s="23"/>
    </row>
    <row r="3485" spans="1:1" x14ac:dyDescent="0.2">
      <c r="A3485" s="23"/>
    </row>
    <row r="3486" spans="1:1" x14ac:dyDescent="0.2">
      <c r="A3486" s="23"/>
    </row>
    <row r="3487" spans="1:1" x14ac:dyDescent="0.2">
      <c r="A3487" s="23"/>
    </row>
    <row r="3488" spans="1:1" x14ac:dyDescent="0.2">
      <c r="A3488" s="23"/>
    </row>
    <row r="3489" spans="1:1" x14ac:dyDescent="0.2">
      <c r="A3489" s="23"/>
    </row>
    <row r="3490" spans="1:1" x14ac:dyDescent="0.2">
      <c r="A3490" s="23"/>
    </row>
    <row r="3491" spans="1:1" x14ac:dyDescent="0.2">
      <c r="A3491" s="23"/>
    </row>
    <row r="3492" spans="1:1" x14ac:dyDescent="0.2">
      <c r="A3492" s="23"/>
    </row>
    <row r="3493" spans="1:1" x14ac:dyDescent="0.2">
      <c r="A3493" s="23"/>
    </row>
    <row r="3494" spans="1:1" x14ac:dyDescent="0.2">
      <c r="A3494" s="23"/>
    </row>
    <row r="3495" spans="1:1" x14ac:dyDescent="0.2">
      <c r="A3495" s="23"/>
    </row>
    <row r="3496" spans="1:1" x14ac:dyDescent="0.2">
      <c r="A3496" s="23"/>
    </row>
    <row r="3497" spans="1:1" x14ac:dyDescent="0.2">
      <c r="A3497" s="23"/>
    </row>
    <row r="3498" spans="1:1" x14ac:dyDescent="0.2">
      <c r="A3498" s="23"/>
    </row>
    <row r="3499" spans="1:1" x14ac:dyDescent="0.2">
      <c r="A3499" s="23"/>
    </row>
    <row r="3500" spans="1:1" x14ac:dyDescent="0.2">
      <c r="A3500" s="23"/>
    </row>
    <row r="3501" spans="1:1" x14ac:dyDescent="0.2">
      <c r="A3501" s="23"/>
    </row>
    <row r="3502" spans="1:1" x14ac:dyDescent="0.2">
      <c r="A3502" s="23"/>
    </row>
    <row r="3503" spans="1:1" x14ac:dyDescent="0.2">
      <c r="A3503" s="23"/>
    </row>
    <row r="3504" spans="1:1" x14ac:dyDescent="0.2">
      <c r="A3504" s="23"/>
    </row>
    <row r="3505" spans="1:1" x14ac:dyDescent="0.2">
      <c r="A3505" s="23"/>
    </row>
    <row r="3506" spans="1:1" x14ac:dyDescent="0.2">
      <c r="A3506" s="23"/>
    </row>
    <row r="3507" spans="1:1" x14ac:dyDescent="0.2">
      <c r="A3507" s="23"/>
    </row>
    <row r="3508" spans="1:1" x14ac:dyDescent="0.2">
      <c r="A3508" s="23"/>
    </row>
    <row r="3509" spans="1:1" x14ac:dyDescent="0.2">
      <c r="A3509" s="23"/>
    </row>
    <row r="3510" spans="1:1" x14ac:dyDescent="0.2">
      <c r="A3510" s="23"/>
    </row>
    <row r="3511" spans="1:1" x14ac:dyDescent="0.2">
      <c r="A3511" s="23"/>
    </row>
    <row r="3512" spans="1:1" x14ac:dyDescent="0.2">
      <c r="A3512" s="23"/>
    </row>
    <row r="3513" spans="1:1" x14ac:dyDescent="0.2">
      <c r="A3513" s="23"/>
    </row>
    <row r="3514" spans="1:1" x14ac:dyDescent="0.2">
      <c r="A3514" s="23"/>
    </row>
    <row r="3515" spans="1:1" x14ac:dyDescent="0.2">
      <c r="A3515" s="23"/>
    </row>
    <row r="3516" spans="1:1" x14ac:dyDescent="0.2">
      <c r="A3516" s="23"/>
    </row>
    <row r="3517" spans="1:1" x14ac:dyDescent="0.2">
      <c r="A3517" s="23"/>
    </row>
    <row r="3518" spans="1:1" x14ac:dyDescent="0.2">
      <c r="A3518" s="23"/>
    </row>
    <row r="3519" spans="1:1" x14ac:dyDescent="0.2">
      <c r="A3519" s="23"/>
    </row>
    <row r="3520" spans="1:1" x14ac:dyDescent="0.2">
      <c r="A3520" s="23"/>
    </row>
    <row r="3521" spans="1:1" x14ac:dyDescent="0.2">
      <c r="A3521" s="23"/>
    </row>
    <row r="3522" spans="1:1" x14ac:dyDescent="0.2">
      <c r="A3522" s="23"/>
    </row>
    <row r="3523" spans="1:1" x14ac:dyDescent="0.2">
      <c r="A3523" s="23"/>
    </row>
    <row r="3524" spans="1:1" x14ac:dyDescent="0.2">
      <c r="A3524" s="23"/>
    </row>
    <row r="3525" spans="1:1" x14ac:dyDescent="0.2">
      <c r="A3525" s="23"/>
    </row>
    <row r="3526" spans="1:1" x14ac:dyDescent="0.2">
      <c r="A3526" s="23"/>
    </row>
    <row r="3527" spans="1:1" x14ac:dyDescent="0.2">
      <c r="A3527" s="23"/>
    </row>
    <row r="3528" spans="1:1" x14ac:dyDescent="0.2">
      <c r="A3528" s="23"/>
    </row>
    <row r="3529" spans="1:1" x14ac:dyDescent="0.2">
      <c r="A3529" s="23"/>
    </row>
    <row r="3530" spans="1:1" x14ac:dyDescent="0.2">
      <c r="A3530" s="23"/>
    </row>
    <row r="3531" spans="1:1" x14ac:dyDescent="0.2">
      <c r="A3531" s="23"/>
    </row>
    <row r="3532" spans="1:1" x14ac:dyDescent="0.2">
      <c r="A3532" s="23"/>
    </row>
    <row r="3533" spans="1:1" x14ac:dyDescent="0.2">
      <c r="A3533" s="23"/>
    </row>
    <row r="3534" spans="1:1" x14ac:dyDescent="0.2">
      <c r="A3534" s="23"/>
    </row>
    <row r="3535" spans="1:1" x14ac:dyDescent="0.2">
      <c r="A3535" s="23"/>
    </row>
    <row r="3536" spans="1:1" x14ac:dyDescent="0.2">
      <c r="A3536" s="23"/>
    </row>
    <row r="3537" spans="1:1" x14ac:dyDescent="0.2">
      <c r="A3537" s="23"/>
    </row>
    <row r="3538" spans="1:1" x14ac:dyDescent="0.2">
      <c r="A3538" s="23"/>
    </row>
    <row r="3539" spans="1:1" x14ac:dyDescent="0.2">
      <c r="A3539" s="23"/>
    </row>
    <row r="3540" spans="1:1" x14ac:dyDescent="0.2">
      <c r="A3540" s="23"/>
    </row>
    <row r="3541" spans="1:1" x14ac:dyDescent="0.2">
      <c r="A3541" s="23"/>
    </row>
    <row r="3542" spans="1:1" x14ac:dyDescent="0.2">
      <c r="A3542" s="23"/>
    </row>
    <row r="3543" spans="1:1" x14ac:dyDescent="0.2">
      <c r="A3543" s="23"/>
    </row>
    <row r="3544" spans="1:1" x14ac:dyDescent="0.2">
      <c r="A3544" s="23"/>
    </row>
    <row r="3545" spans="1:1" x14ac:dyDescent="0.2">
      <c r="A3545" s="23"/>
    </row>
    <row r="3546" spans="1:1" x14ac:dyDescent="0.2">
      <c r="A3546" s="23"/>
    </row>
    <row r="3547" spans="1:1" x14ac:dyDescent="0.2">
      <c r="A3547" s="23"/>
    </row>
    <row r="3548" spans="1:1" x14ac:dyDescent="0.2">
      <c r="A3548" s="23"/>
    </row>
    <row r="3549" spans="1:1" x14ac:dyDescent="0.2">
      <c r="A3549" s="23"/>
    </row>
    <row r="3550" spans="1:1" x14ac:dyDescent="0.2">
      <c r="A3550" s="23"/>
    </row>
    <row r="3551" spans="1:1" x14ac:dyDescent="0.2">
      <c r="A3551" s="23"/>
    </row>
    <row r="3552" spans="1:1" x14ac:dyDescent="0.2">
      <c r="A3552" s="23"/>
    </row>
    <row r="3553" spans="1:1" x14ac:dyDescent="0.2">
      <c r="A3553" s="23"/>
    </row>
    <row r="3554" spans="1:1" x14ac:dyDescent="0.2">
      <c r="A3554" s="23"/>
    </row>
    <row r="3555" spans="1:1" x14ac:dyDescent="0.2">
      <c r="A3555" s="23"/>
    </row>
    <row r="3556" spans="1:1" x14ac:dyDescent="0.2">
      <c r="A3556" s="23"/>
    </row>
    <row r="3557" spans="1:1" x14ac:dyDescent="0.2">
      <c r="A3557" s="23"/>
    </row>
    <row r="3558" spans="1:1" x14ac:dyDescent="0.2">
      <c r="A3558" s="23"/>
    </row>
    <row r="3559" spans="1:1" x14ac:dyDescent="0.2">
      <c r="A3559" s="23"/>
    </row>
    <row r="3560" spans="1:1" x14ac:dyDescent="0.2">
      <c r="A3560" s="23"/>
    </row>
    <row r="3561" spans="1:1" x14ac:dyDescent="0.2">
      <c r="A3561" s="23"/>
    </row>
    <row r="3562" spans="1:1" x14ac:dyDescent="0.2">
      <c r="A3562" s="23"/>
    </row>
    <row r="3563" spans="1:1" x14ac:dyDescent="0.2">
      <c r="A3563" s="23"/>
    </row>
    <row r="3564" spans="1:1" x14ac:dyDescent="0.2">
      <c r="A3564" s="23"/>
    </row>
    <row r="3565" spans="1:1" x14ac:dyDescent="0.2">
      <c r="A3565" s="23"/>
    </row>
    <row r="3566" spans="1:1" x14ac:dyDescent="0.2">
      <c r="A3566" s="23"/>
    </row>
    <row r="3567" spans="1:1" x14ac:dyDescent="0.2">
      <c r="A3567" s="23"/>
    </row>
    <row r="3568" spans="1:1" x14ac:dyDescent="0.2">
      <c r="A3568" s="23"/>
    </row>
    <row r="3569" spans="1:1" x14ac:dyDescent="0.2">
      <c r="A3569" s="23"/>
    </row>
    <row r="3570" spans="1:1" x14ac:dyDescent="0.2">
      <c r="A3570" s="23"/>
    </row>
    <row r="3571" spans="1:1" x14ac:dyDescent="0.2">
      <c r="A3571" s="23"/>
    </row>
    <row r="3572" spans="1:1" x14ac:dyDescent="0.2">
      <c r="A3572" s="23"/>
    </row>
    <row r="3573" spans="1:1" x14ac:dyDescent="0.2">
      <c r="A3573" s="23"/>
    </row>
    <row r="3574" spans="1:1" x14ac:dyDescent="0.2">
      <c r="A3574" s="23"/>
    </row>
    <row r="3575" spans="1:1" x14ac:dyDescent="0.2">
      <c r="A3575" s="23"/>
    </row>
    <row r="3576" spans="1:1" x14ac:dyDescent="0.2">
      <c r="A3576" s="23"/>
    </row>
    <row r="3577" spans="1:1" x14ac:dyDescent="0.2">
      <c r="A3577" s="23"/>
    </row>
    <row r="3578" spans="1:1" x14ac:dyDescent="0.2">
      <c r="A3578" s="23"/>
    </row>
    <row r="3579" spans="1:1" x14ac:dyDescent="0.2">
      <c r="A3579" s="23"/>
    </row>
    <row r="3580" spans="1:1" x14ac:dyDescent="0.2">
      <c r="A3580" s="23"/>
    </row>
    <row r="3581" spans="1:1" x14ac:dyDescent="0.2">
      <c r="A3581" s="23"/>
    </row>
    <row r="3582" spans="1:1" x14ac:dyDescent="0.2">
      <c r="A3582" s="23"/>
    </row>
    <row r="3583" spans="1:1" x14ac:dyDescent="0.2">
      <c r="A3583" s="23"/>
    </row>
    <row r="3584" spans="1:1" x14ac:dyDescent="0.2">
      <c r="A3584" s="23"/>
    </row>
    <row r="3585" spans="1:1" x14ac:dyDescent="0.2">
      <c r="A3585" s="23"/>
    </row>
    <row r="3586" spans="1:1" x14ac:dyDescent="0.2">
      <c r="A3586" s="23"/>
    </row>
    <row r="3587" spans="1:1" x14ac:dyDescent="0.2">
      <c r="A3587" s="23"/>
    </row>
    <row r="3588" spans="1:1" x14ac:dyDescent="0.2">
      <c r="A3588" s="23"/>
    </row>
    <row r="3589" spans="1:1" x14ac:dyDescent="0.2">
      <c r="A3589" s="23"/>
    </row>
    <row r="3590" spans="1:1" x14ac:dyDescent="0.2">
      <c r="A3590" s="23"/>
    </row>
    <row r="3591" spans="1:1" x14ac:dyDescent="0.2">
      <c r="A3591" s="23"/>
    </row>
    <row r="3592" spans="1:1" x14ac:dyDescent="0.2">
      <c r="A3592" s="23"/>
    </row>
    <row r="3593" spans="1:1" x14ac:dyDescent="0.2">
      <c r="A3593" s="23"/>
    </row>
    <row r="3594" spans="1:1" x14ac:dyDescent="0.2">
      <c r="A3594" s="23"/>
    </row>
    <row r="3595" spans="1:1" x14ac:dyDescent="0.2">
      <c r="A3595" s="23"/>
    </row>
    <row r="3596" spans="1:1" x14ac:dyDescent="0.2">
      <c r="A3596" s="23"/>
    </row>
    <row r="3597" spans="1:1" x14ac:dyDescent="0.2">
      <c r="A3597" s="23"/>
    </row>
    <row r="3598" spans="1:1" x14ac:dyDescent="0.2">
      <c r="A3598" s="23"/>
    </row>
    <row r="3599" spans="1:1" x14ac:dyDescent="0.2">
      <c r="A3599" s="23"/>
    </row>
    <row r="3600" spans="1:1" x14ac:dyDescent="0.2">
      <c r="A3600" s="23"/>
    </row>
    <row r="3601" spans="1:1" x14ac:dyDescent="0.2">
      <c r="A3601" s="23"/>
    </row>
    <row r="3602" spans="1:1" x14ac:dyDescent="0.2">
      <c r="A3602" s="23"/>
    </row>
    <row r="3603" spans="1:1" x14ac:dyDescent="0.2">
      <c r="A3603" s="23"/>
    </row>
    <row r="3604" spans="1:1" x14ac:dyDescent="0.2">
      <c r="A3604" s="23"/>
    </row>
    <row r="3605" spans="1:1" x14ac:dyDescent="0.2">
      <c r="A3605" s="23"/>
    </row>
    <row r="3606" spans="1:1" x14ac:dyDescent="0.2">
      <c r="A3606" s="23"/>
    </row>
    <row r="3607" spans="1:1" x14ac:dyDescent="0.2">
      <c r="A3607" s="23"/>
    </row>
    <row r="3608" spans="1:1" x14ac:dyDescent="0.2">
      <c r="A3608" s="23"/>
    </row>
    <row r="3609" spans="1:1" x14ac:dyDescent="0.2">
      <c r="A3609" s="23"/>
    </row>
    <row r="3610" spans="1:1" x14ac:dyDescent="0.2">
      <c r="A3610" s="23"/>
    </row>
    <row r="3611" spans="1:1" x14ac:dyDescent="0.2">
      <c r="A3611" s="23"/>
    </row>
    <row r="3612" spans="1:1" x14ac:dyDescent="0.2">
      <c r="A3612" s="23"/>
    </row>
    <row r="3613" spans="1:1" x14ac:dyDescent="0.2">
      <c r="A3613" s="23"/>
    </row>
    <row r="3614" spans="1:1" x14ac:dyDescent="0.2">
      <c r="A3614" s="23"/>
    </row>
    <row r="3615" spans="1:1" x14ac:dyDescent="0.2">
      <c r="A3615" s="23"/>
    </row>
    <row r="3616" spans="1:1" x14ac:dyDescent="0.2">
      <c r="A3616" s="23"/>
    </row>
    <row r="3617" spans="1:1" x14ac:dyDescent="0.2">
      <c r="A3617" s="23"/>
    </row>
    <row r="3618" spans="1:1" x14ac:dyDescent="0.2">
      <c r="A3618" s="23"/>
    </row>
    <row r="3619" spans="1:1" x14ac:dyDescent="0.2">
      <c r="A3619" s="23"/>
    </row>
    <row r="3620" spans="1:1" x14ac:dyDescent="0.2">
      <c r="A3620" s="23"/>
    </row>
    <row r="3621" spans="1:1" x14ac:dyDescent="0.2">
      <c r="A3621" s="23"/>
    </row>
    <row r="3622" spans="1:1" x14ac:dyDescent="0.2">
      <c r="A3622" s="23"/>
    </row>
    <row r="3623" spans="1:1" x14ac:dyDescent="0.2">
      <c r="A3623" s="23"/>
    </row>
    <row r="3624" spans="1:1" x14ac:dyDescent="0.2">
      <c r="A3624" s="23"/>
    </row>
    <row r="3625" spans="1:1" x14ac:dyDescent="0.2">
      <c r="A3625" s="23"/>
    </row>
    <row r="3626" spans="1:1" x14ac:dyDescent="0.2">
      <c r="A3626" s="23"/>
    </row>
    <row r="3627" spans="1:1" x14ac:dyDescent="0.2">
      <c r="A3627" s="23"/>
    </row>
    <row r="3628" spans="1:1" x14ac:dyDescent="0.2">
      <c r="A3628" s="23"/>
    </row>
    <row r="3629" spans="1:1" x14ac:dyDescent="0.2">
      <c r="A3629" s="23"/>
    </row>
    <row r="3630" spans="1:1" x14ac:dyDescent="0.2">
      <c r="A3630" s="23"/>
    </row>
    <row r="3631" spans="1:1" x14ac:dyDescent="0.2">
      <c r="A3631" s="23"/>
    </row>
    <row r="3632" spans="1:1" x14ac:dyDescent="0.2">
      <c r="A3632" s="23"/>
    </row>
    <row r="3633" spans="1:1" x14ac:dyDescent="0.2">
      <c r="A3633" s="23"/>
    </row>
    <row r="3634" spans="1:1" x14ac:dyDescent="0.2">
      <c r="A3634" s="23"/>
    </row>
    <row r="3635" spans="1:1" x14ac:dyDescent="0.2">
      <c r="A3635" s="23"/>
    </row>
    <row r="3636" spans="1:1" x14ac:dyDescent="0.2">
      <c r="A3636" s="23"/>
    </row>
    <row r="3637" spans="1:1" x14ac:dyDescent="0.2">
      <c r="A3637" s="23"/>
    </row>
    <row r="3638" spans="1:1" x14ac:dyDescent="0.2">
      <c r="A3638" s="23"/>
    </row>
    <row r="3639" spans="1:1" x14ac:dyDescent="0.2">
      <c r="A3639" s="23"/>
    </row>
    <row r="3640" spans="1:1" x14ac:dyDescent="0.2">
      <c r="A3640" s="23"/>
    </row>
    <row r="3641" spans="1:1" x14ac:dyDescent="0.2">
      <c r="A3641" s="23"/>
    </row>
    <row r="3642" spans="1:1" x14ac:dyDescent="0.2">
      <c r="A3642" s="23"/>
    </row>
    <row r="3643" spans="1:1" x14ac:dyDescent="0.2">
      <c r="A3643" s="23"/>
    </row>
    <row r="3644" spans="1:1" x14ac:dyDescent="0.2">
      <c r="A3644" s="23"/>
    </row>
    <row r="3645" spans="1:1" x14ac:dyDescent="0.2">
      <c r="A3645" s="23"/>
    </row>
    <row r="3646" spans="1:1" x14ac:dyDescent="0.2">
      <c r="A3646" s="23"/>
    </row>
    <row r="3647" spans="1:1" x14ac:dyDescent="0.2">
      <c r="A3647" s="23"/>
    </row>
    <row r="3648" spans="1:1" x14ac:dyDescent="0.2">
      <c r="A3648" s="23"/>
    </row>
    <row r="3649" spans="1:1" x14ac:dyDescent="0.2">
      <c r="A3649" s="23"/>
    </row>
    <row r="3650" spans="1:1" x14ac:dyDescent="0.2">
      <c r="A3650" s="23"/>
    </row>
    <row r="3651" spans="1:1" x14ac:dyDescent="0.2">
      <c r="A3651" s="23"/>
    </row>
    <row r="3652" spans="1:1" x14ac:dyDescent="0.2">
      <c r="A3652" s="23"/>
    </row>
    <row r="3653" spans="1:1" x14ac:dyDescent="0.2">
      <c r="A3653" s="23"/>
    </row>
    <row r="3654" spans="1:1" x14ac:dyDescent="0.2">
      <c r="A3654" s="23"/>
    </row>
    <row r="3655" spans="1:1" x14ac:dyDescent="0.2">
      <c r="A3655" s="23"/>
    </row>
    <row r="3656" spans="1:1" x14ac:dyDescent="0.2">
      <c r="A3656" s="23"/>
    </row>
    <row r="3657" spans="1:1" x14ac:dyDescent="0.2">
      <c r="A3657" s="23"/>
    </row>
    <row r="3658" spans="1:1" x14ac:dyDescent="0.2">
      <c r="A3658" s="23"/>
    </row>
    <row r="3659" spans="1:1" x14ac:dyDescent="0.2">
      <c r="A3659" s="23"/>
    </row>
    <row r="3660" spans="1:1" x14ac:dyDescent="0.2">
      <c r="A3660" s="23"/>
    </row>
    <row r="3661" spans="1:1" x14ac:dyDescent="0.2">
      <c r="A3661" s="23"/>
    </row>
    <row r="3662" spans="1:1" x14ac:dyDescent="0.2">
      <c r="A3662" s="23"/>
    </row>
    <row r="3663" spans="1:1" x14ac:dyDescent="0.2">
      <c r="A3663" s="23"/>
    </row>
    <row r="3664" spans="1:1" x14ac:dyDescent="0.2">
      <c r="A3664" s="23"/>
    </row>
    <row r="3665" spans="1:1" x14ac:dyDescent="0.2">
      <c r="A3665" s="23"/>
    </row>
    <row r="3666" spans="1:1" x14ac:dyDescent="0.2">
      <c r="A3666" s="23"/>
    </row>
    <row r="3667" spans="1:1" x14ac:dyDescent="0.2">
      <c r="A3667" s="23"/>
    </row>
    <row r="3668" spans="1:1" x14ac:dyDescent="0.2">
      <c r="A3668" s="23"/>
    </row>
    <row r="3669" spans="1:1" x14ac:dyDescent="0.2">
      <c r="A3669" s="23"/>
    </row>
    <row r="3670" spans="1:1" x14ac:dyDescent="0.2">
      <c r="A3670" s="23"/>
    </row>
    <row r="3671" spans="1:1" x14ac:dyDescent="0.2">
      <c r="A3671" s="23"/>
    </row>
    <row r="3672" spans="1:1" x14ac:dyDescent="0.2">
      <c r="A3672" s="23"/>
    </row>
    <row r="3673" spans="1:1" x14ac:dyDescent="0.2">
      <c r="A3673" s="23"/>
    </row>
    <row r="3674" spans="1:1" x14ac:dyDescent="0.2">
      <c r="A3674" s="23"/>
    </row>
    <row r="3675" spans="1:1" x14ac:dyDescent="0.2">
      <c r="A3675" s="23"/>
    </row>
    <row r="3676" spans="1:1" x14ac:dyDescent="0.2">
      <c r="A3676" s="23"/>
    </row>
    <row r="3677" spans="1:1" x14ac:dyDescent="0.2">
      <c r="A3677" s="23"/>
    </row>
    <row r="3678" spans="1:1" x14ac:dyDescent="0.2">
      <c r="A3678" s="23"/>
    </row>
    <row r="3679" spans="1:1" x14ac:dyDescent="0.2">
      <c r="A3679" s="23"/>
    </row>
    <row r="3680" spans="1:1" x14ac:dyDescent="0.2">
      <c r="A3680" s="23"/>
    </row>
    <row r="3681" spans="1:1" x14ac:dyDescent="0.2">
      <c r="A3681" s="23"/>
    </row>
    <row r="3682" spans="1:1" x14ac:dyDescent="0.2">
      <c r="A3682" s="23"/>
    </row>
    <row r="3683" spans="1:1" x14ac:dyDescent="0.2">
      <c r="A3683" s="23"/>
    </row>
    <row r="3684" spans="1:1" x14ac:dyDescent="0.2">
      <c r="A3684" s="23"/>
    </row>
    <row r="3685" spans="1:1" x14ac:dyDescent="0.2">
      <c r="A3685" s="23"/>
    </row>
    <row r="3686" spans="1:1" x14ac:dyDescent="0.2">
      <c r="A3686" s="23"/>
    </row>
    <row r="3687" spans="1:1" x14ac:dyDescent="0.2">
      <c r="A3687" s="23"/>
    </row>
    <row r="3688" spans="1:1" x14ac:dyDescent="0.2">
      <c r="A3688" s="23"/>
    </row>
    <row r="3689" spans="1:1" x14ac:dyDescent="0.2">
      <c r="A3689" s="23"/>
    </row>
    <row r="3690" spans="1:1" x14ac:dyDescent="0.2">
      <c r="A3690" s="23"/>
    </row>
    <row r="3691" spans="1:1" x14ac:dyDescent="0.2">
      <c r="A3691" s="23"/>
    </row>
    <row r="3692" spans="1:1" x14ac:dyDescent="0.2">
      <c r="A3692" s="23"/>
    </row>
    <row r="3693" spans="1:1" x14ac:dyDescent="0.2">
      <c r="A3693" s="23"/>
    </row>
    <row r="3694" spans="1:1" x14ac:dyDescent="0.2">
      <c r="A3694" s="23"/>
    </row>
    <row r="3695" spans="1:1" x14ac:dyDescent="0.2">
      <c r="A3695" s="23"/>
    </row>
    <row r="3696" spans="1:1" x14ac:dyDescent="0.2">
      <c r="A3696" s="23"/>
    </row>
    <row r="3697" spans="1:1" x14ac:dyDescent="0.2">
      <c r="A3697" s="23"/>
    </row>
    <row r="3698" spans="1:1" x14ac:dyDescent="0.2">
      <c r="A3698" s="23"/>
    </row>
    <row r="3699" spans="1:1" x14ac:dyDescent="0.2">
      <c r="A3699" s="23"/>
    </row>
    <row r="3700" spans="1:1" x14ac:dyDescent="0.2">
      <c r="A3700" s="23"/>
    </row>
    <row r="3701" spans="1:1" x14ac:dyDescent="0.2">
      <c r="A3701" s="23"/>
    </row>
    <row r="3702" spans="1:1" x14ac:dyDescent="0.2">
      <c r="A3702" s="23"/>
    </row>
    <row r="3703" spans="1:1" x14ac:dyDescent="0.2">
      <c r="A3703" s="23"/>
    </row>
    <row r="3704" spans="1:1" x14ac:dyDescent="0.2">
      <c r="A3704" s="23"/>
    </row>
    <row r="3705" spans="1:1" x14ac:dyDescent="0.2">
      <c r="A3705" s="23"/>
    </row>
    <row r="3706" spans="1:1" x14ac:dyDescent="0.2">
      <c r="A3706" s="23"/>
    </row>
    <row r="3707" spans="1:1" x14ac:dyDescent="0.2">
      <c r="A3707" s="23"/>
    </row>
    <row r="3708" spans="1:1" x14ac:dyDescent="0.2">
      <c r="A3708" s="23"/>
    </row>
    <row r="3709" spans="1:1" x14ac:dyDescent="0.2">
      <c r="A3709" s="23"/>
    </row>
    <row r="3710" spans="1:1" x14ac:dyDescent="0.2">
      <c r="A3710" s="23"/>
    </row>
    <row r="3711" spans="1:1" x14ac:dyDescent="0.2">
      <c r="A3711" s="23"/>
    </row>
    <row r="3712" spans="1:1" x14ac:dyDescent="0.2">
      <c r="A3712" s="23"/>
    </row>
    <row r="3713" spans="1:1" x14ac:dyDescent="0.2">
      <c r="A3713" s="23"/>
    </row>
    <row r="3714" spans="1:1" x14ac:dyDescent="0.2">
      <c r="A3714" s="23"/>
    </row>
    <row r="3715" spans="1:1" x14ac:dyDescent="0.2">
      <c r="A3715" s="23"/>
    </row>
    <row r="3716" spans="1:1" x14ac:dyDescent="0.2">
      <c r="A3716" s="23"/>
    </row>
    <row r="3717" spans="1:1" x14ac:dyDescent="0.2">
      <c r="A3717" s="23"/>
    </row>
    <row r="3718" spans="1:1" x14ac:dyDescent="0.2">
      <c r="A3718" s="23"/>
    </row>
    <row r="3719" spans="1:1" x14ac:dyDescent="0.2">
      <c r="A3719" s="23"/>
    </row>
    <row r="3720" spans="1:1" x14ac:dyDescent="0.2">
      <c r="A3720" s="23"/>
    </row>
    <row r="3721" spans="1:1" x14ac:dyDescent="0.2">
      <c r="A3721" s="23"/>
    </row>
    <row r="3722" spans="1:1" x14ac:dyDescent="0.2">
      <c r="A3722" s="23"/>
    </row>
    <row r="3723" spans="1:1" x14ac:dyDescent="0.2">
      <c r="A3723" s="23"/>
    </row>
    <row r="3724" spans="1:1" x14ac:dyDescent="0.2">
      <c r="A3724" s="23"/>
    </row>
    <row r="3725" spans="1:1" x14ac:dyDescent="0.2">
      <c r="A3725" s="23"/>
    </row>
    <row r="3726" spans="1:1" x14ac:dyDescent="0.2">
      <c r="A3726" s="23"/>
    </row>
    <row r="3727" spans="1:1" x14ac:dyDescent="0.2">
      <c r="A3727" s="23"/>
    </row>
    <row r="3728" spans="1:1" x14ac:dyDescent="0.2">
      <c r="A3728" s="23"/>
    </row>
    <row r="3729" spans="1:1" x14ac:dyDescent="0.2">
      <c r="A3729" s="23"/>
    </row>
    <row r="3730" spans="1:1" x14ac:dyDescent="0.2">
      <c r="A3730" s="23"/>
    </row>
    <row r="3731" spans="1:1" x14ac:dyDescent="0.2">
      <c r="A3731" s="23"/>
    </row>
    <row r="3732" spans="1:1" x14ac:dyDescent="0.2">
      <c r="A3732" s="23"/>
    </row>
    <row r="3733" spans="1:1" x14ac:dyDescent="0.2">
      <c r="A3733" s="23"/>
    </row>
    <row r="3734" spans="1:1" x14ac:dyDescent="0.2">
      <c r="A3734" s="23"/>
    </row>
    <row r="3735" spans="1:1" x14ac:dyDescent="0.2">
      <c r="A3735" s="23"/>
    </row>
    <row r="3736" spans="1:1" x14ac:dyDescent="0.2">
      <c r="A3736" s="23"/>
    </row>
    <row r="3737" spans="1:1" x14ac:dyDescent="0.2">
      <c r="A3737" s="23"/>
    </row>
    <row r="3738" spans="1:1" x14ac:dyDescent="0.2">
      <c r="A3738" s="23"/>
    </row>
    <row r="3739" spans="1:1" x14ac:dyDescent="0.2">
      <c r="A3739" s="23"/>
    </row>
    <row r="3740" spans="1:1" x14ac:dyDescent="0.2">
      <c r="A3740" s="23"/>
    </row>
    <row r="3741" spans="1:1" x14ac:dyDescent="0.2">
      <c r="A3741" s="23"/>
    </row>
    <row r="3742" spans="1:1" x14ac:dyDescent="0.2">
      <c r="A3742" s="23"/>
    </row>
    <row r="3743" spans="1:1" x14ac:dyDescent="0.2">
      <c r="A3743" s="23"/>
    </row>
    <row r="3744" spans="1:1" x14ac:dyDescent="0.2">
      <c r="A3744" s="23"/>
    </row>
    <row r="3745" spans="1:1" x14ac:dyDescent="0.2">
      <c r="A3745" s="23"/>
    </row>
    <row r="3746" spans="1:1" x14ac:dyDescent="0.2">
      <c r="A3746" s="23"/>
    </row>
    <row r="3747" spans="1:1" x14ac:dyDescent="0.2">
      <c r="A3747" s="23"/>
    </row>
    <row r="3748" spans="1:1" x14ac:dyDescent="0.2">
      <c r="A3748" s="23"/>
    </row>
    <row r="3749" spans="1:1" x14ac:dyDescent="0.2">
      <c r="A3749" s="23"/>
    </row>
    <row r="3750" spans="1:1" x14ac:dyDescent="0.2">
      <c r="A3750" s="23"/>
    </row>
    <row r="3751" spans="1:1" x14ac:dyDescent="0.2">
      <c r="A3751" s="23"/>
    </row>
    <row r="3752" spans="1:1" x14ac:dyDescent="0.2">
      <c r="A3752" s="23"/>
    </row>
    <row r="3753" spans="1:1" x14ac:dyDescent="0.2">
      <c r="A3753" s="23"/>
    </row>
    <row r="3754" spans="1:1" x14ac:dyDescent="0.2">
      <c r="A3754" s="23"/>
    </row>
    <row r="3755" spans="1:1" x14ac:dyDescent="0.2">
      <c r="A3755" s="23"/>
    </row>
    <row r="3756" spans="1:1" x14ac:dyDescent="0.2">
      <c r="A3756" s="23"/>
    </row>
    <row r="3757" spans="1:1" x14ac:dyDescent="0.2">
      <c r="A3757" s="23"/>
    </row>
    <row r="3758" spans="1:1" x14ac:dyDescent="0.2">
      <c r="A3758" s="23"/>
    </row>
    <row r="3759" spans="1:1" x14ac:dyDescent="0.2">
      <c r="A3759" s="23"/>
    </row>
    <row r="3760" spans="1:1" x14ac:dyDescent="0.2">
      <c r="A3760" s="23"/>
    </row>
    <row r="3761" spans="1:1" x14ac:dyDescent="0.2">
      <c r="A3761" s="23"/>
    </row>
    <row r="3762" spans="1:1" x14ac:dyDescent="0.2">
      <c r="A3762" s="23"/>
    </row>
    <row r="3763" spans="1:1" x14ac:dyDescent="0.2">
      <c r="A3763" s="23"/>
    </row>
    <row r="3764" spans="1:1" x14ac:dyDescent="0.2">
      <c r="A3764" s="23"/>
    </row>
    <row r="3765" spans="1:1" x14ac:dyDescent="0.2">
      <c r="A3765" s="23"/>
    </row>
    <row r="3766" spans="1:1" x14ac:dyDescent="0.2">
      <c r="A3766" s="23"/>
    </row>
    <row r="3767" spans="1:1" x14ac:dyDescent="0.2">
      <c r="A3767" s="23"/>
    </row>
    <row r="3768" spans="1:1" x14ac:dyDescent="0.2">
      <c r="A3768" s="23"/>
    </row>
    <row r="3769" spans="1:1" x14ac:dyDescent="0.2">
      <c r="A3769" s="23"/>
    </row>
    <row r="3770" spans="1:1" x14ac:dyDescent="0.2">
      <c r="A3770" s="23"/>
    </row>
    <row r="3771" spans="1:1" x14ac:dyDescent="0.2">
      <c r="A3771" s="23"/>
    </row>
    <row r="3772" spans="1:1" x14ac:dyDescent="0.2">
      <c r="A3772" s="23"/>
    </row>
    <row r="3773" spans="1:1" x14ac:dyDescent="0.2">
      <c r="A3773" s="23"/>
    </row>
    <row r="3774" spans="1:1" x14ac:dyDescent="0.2">
      <c r="A3774" s="23"/>
    </row>
    <row r="3775" spans="1:1" x14ac:dyDescent="0.2">
      <c r="A3775" s="23"/>
    </row>
    <row r="3776" spans="1:1" x14ac:dyDescent="0.2">
      <c r="A3776" s="23"/>
    </row>
    <row r="3777" spans="1:1" x14ac:dyDescent="0.2">
      <c r="A3777" s="23"/>
    </row>
    <row r="3778" spans="1:1" x14ac:dyDescent="0.2">
      <c r="A3778" s="23"/>
    </row>
    <row r="3779" spans="1:1" x14ac:dyDescent="0.2">
      <c r="A3779" s="23"/>
    </row>
    <row r="3780" spans="1:1" x14ac:dyDescent="0.2">
      <c r="A3780" s="23"/>
    </row>
    <row r="3781" spans="1:1" x14ac:dyDescent="0.2">
      <c r="A3781" s="23"/>
    </row>
    <row r="3782" spans="1:1" x14ac:dyDescent="0.2">
      <c r="A3782" s="23"/>
    </row>
    <row r="3783" spans="1:1" x14ac:dyDescent="0.2">
      <c r="A3783" s="23"/>
    </row>
    <row r="3784" spans="1:1" x14ac:dyDescent="0.2">
      <c r="A3784" s="23"/>
    </row>
    <row r="3785" spans="1:1" x14ac:dyDescent="0.2">
      <c r="A3785" s="23"/>
    </row>
    <row r="3786" spans="1:1" x14ac:dyDescent="0.2">
      <c r="A3786" s="23"/>
    </row>
    <row r="3787" spans="1:1" x14ac:dyDescent="0.2">
      <c r="A3787" s="23"/>
    </row>
    <row r="3788" spans="1:1" x14ac:dyDescent="0.2">
      <c r="A3788" s="23"/>
    </row>
    <row r="3789" spans="1:1" x14ac:dyDescent="0.2">
      <c r="A3789" s="23"/>
    </row>
    <row r="3790" spans="1:1" x14ac:dyDescent="0.2">
      <c r="A3790" s="23"/>
    </row>
    <row r="3791" spans="1:1" x14ac:dyDescent="0.2">
      <c r="A3791" s="23"/>
    </row>
    <row r="3792" spans="1:1" x14ac:dyDescent="0.2">
      <c r="A3792" s="23"/>
    </row>
    <row r="3793" spans="1:1" x14ac:dyDescent="0.2">
      <c r="A3793" s="23"/>
    </row>
    <row r="3794" spans="1:1" x14ac:dyDescent="0.2">
      <c r="A3794" s="23"/>
    </row>
    <row r="3795" spans="1:1" x14ac:dyDescent="0.2">
      <c r="A3795" s="23"/>
    </row>
    <row r="3796" spans="1:1" x14ac:dyDescent="0.2">
      <c r="A3796" s="23"/>
    </row>
    <row r="3797" spans="1:1" x14ac:dyDescent="0.2">
      <c r="A3797" s="23"/>
    </row>
    <row r="3798" spans="1:1" x14ac:dyDescent="0.2">
      <c r="A3798" s="23"/>
    </row>
    <row r="3799" spans="1:1" x14ac:dyDescent="0.2">
      <c r="A3799" s="23"/>
    </row>
    <row r="3800" spans="1:1" x14ac:dyDescent="0.2">
      <c r="A3800" s="23"/>
    </row>
    <row r="3801" spans="1:1" x14ac:dyDescent="0.2">
      <c r="A3801" s="23"/>
    </row>
    <row r="3802" spans="1:1" x14ac:dyDescent="0.2">
      <c r="A3802" s="23"/>
    </row>
    <row r="3803" spans="1:1" x14ac:dyDescent="0.2">
      <c r="A3803" s="23"/>
    </row>
    <row r="3804" spans="1:1" x14ac:dyDescent="0.2">
      <c r="A3804" s="23"/>
    </row>
    <row r="3805" spans="1:1" x14ac:dyDescent="0.2">
      <c r="A3805" s="23"/>
    </row>
    <row r="3806" spans="1:1" x14ac:dyDescent="0.2">
      <c r="A3806" s="23"/>
    </row>
    <row r="3807" spans="1:1" x14ac:dyDescent="0.2">
      <c r="A3807" s="23"/>
    </row>
    <row r="3808" spans="1:1" x14ac:dyDescent="0.2">
      <c r="A3808" s="23"/>
    </row>
    <row r="3809" spans="1:1" x14ac:dyDescent="0.2">
      <c r="A3809" s="23"/>
    </row>
    <row r="3810" spans="1:1" x14ac:dyDescent="0.2">
      <c r="A3810" s="23"/>
    </row>
    <row r="3811" spans="1:1" x14ac:dyDescent="0.2">
      <c r="A3811" s="23"/>
    </row>
    <row r="3812" spans="1:1" x14ac:dyDescent="0.2">
      <c r="A3812" s="23"/>
    </row>
    <row r="3813" spans="1:1" x14ac:dyDescent="0.2">
      <c r="A3813" s="23"/>
    </row>
    <row r="3814" spans="1:1" x14ac:dyDescent="0.2">
      <c r="A3814" s="23"/>
    </row>
    <row r="3815" spans="1:1" x14ac:dyDescent="0.2">
      <c r="A3815" s="23"/>
    </row>
    <row r="3816" spans="1:1" x14ac:dyDescent="0.2">
      <c r="A3816" s="23"/>
    </row>
    <row r="3817" spans="1:1" x14ac:dyDescent="0.2">
      <c r="A3817" s="23"/>
    </row>
    <row r="3818" spans="1:1" x14ac:dyDescent="0.2">
      <c r="A3818" s="23"/>
    </row>
    <row r="3819" spans="1:1" x14ac:dyDescent="0.2">
      <c r="A3819" s="23"/>
    </row>
    <row r="3820" spans="1:1" x14ac:dyDescent="0.2">
      <c r="A3820" s="23"/>
    </row>
    <row r="3821" spans="1:1" x14ac:dyDescent="0.2">
      <c r="A3821" s="23"/>
    </row>
    <row r="3822" spans="1:1" x14ac:dyDescent="0.2">
      <c r="A3822" s="23"/>
    </row>
    <row r="3823" spans="1:1" x14ac:dyDescent="0.2">
      <c r="A3823" s="23"/>
    </row>
    <row r="3824" spans="1:1" x14ac:dyDescent="0.2">
      <c r="A3824" s="23"/>
    </row>
    <row r="3825" spans="1:1" x14ac:dyDescent="0.2">
      <c r="A3825" s="23"/>
    </row>
    <row r="3826" spans="1:1" x14ac:dyDescent="0.2">
      <c r="A3826" s="23"/>
    </row>
    <row r="3827" spans="1:1" x14ac:dyDescent="0.2">
      <c r="A3827" s="23"/>
    </row>
    <row r="3828" spans="1:1" x14ac:dyDescent="0.2">
      <c r="A3828" s="23"/>
    </row>
    <row r="3829" spans="1:1" x14ac:dyDescent="0.2">
      <c r="A3829" s="23"/>
    </row>
    <row r="3830" spans="1:1" x14ac:dyDescent="0.2">
      <c r="A3830" s="23"/>
    </row>
    <row r="3831" spans="1:1" x14ac:dyDescent="0.2">
      <c r="A3831" s="23"/>
    </row>
    <row r="3832" spans="1:1" x14ac:dyDescent="0.2">
      <c r="A3832" s="23"/>
    </row>
    <row r="3833" spans="1:1" x14ac:dyDescent="0.2">
      <c r="A3833" s="23"/>
    </row>
    <row r="3834" spans="1:1" x14ac:dyDescent="0.2">
      <c r="A3834" s="23"/>
    </row>
    <row r="3835" spans="1:1" x14ac:dyDescent="0.2">
      <c r="A3835" s="23"/>
    </row>
    <row r="3836" spans="1:1" x14ac:dyDescent="0.2">
      <c r="A3836" s="23"/>
    </row>
    <row r="3837" spans="1:1" x14ac:dyDescent="0.2">
      <c r="A3837" s="23"/>
    </row>
    <row r="3838" spans="1:1" x14ac:dyDescent="0.2">
      <c r="A3838" s="23"/>
    </row>
    <row r="3839" spans="1:1" x14ac:dyDescent="0.2">
      <c r="A3839" s="23"/>
    </row>
    <row r="3840" spans="1:1" x14ac:dyDescent="0.2">
      <c r="A3840" s="23"/>
    </row>
    <row r="3841" spans="1:1" x14ac:dyDescent="0.2">
      <c r="A3841" s="23"/>
    </row>
    <row r="3842" spans="1:1" x14ac:dyDescent="0.2">
      <c r="A3842" s="23"/>
    </row>
    <row r="3843" spans="1:1" x14ac:dyDescent="0.2">
      <c r="A3843" s="23"/>
    </row>
    <row r="3844" spans="1:1" x14ac:dyDescent="0.2">
      <c r="A3844" s="23"/>
    </row>
    <row r="3845" spans="1:1" x14ac:dyDescent="0.2">
      <c r="A3845" s="23"/>
    </row>
    <row r="3846" spans="1:1" x14ac:dyDescent="0.2">
      <c r="A3846" s="23"/>
    </row>
    <row r="3847" spans="1:1" x14ac:dyDescent="0.2">
      <c r="A3847" s="23"/>
    </row>
    <row r="3848" spans="1:1" x14ac:dyDescent="0.2">
      <c r="A3848" s="23"/>
    </row>
    <row r="3849" spans="1:1" x14ac:dyDescent="0.2">
      <c r="A3849" s="23"/>
    </row>
    <row r="3850" spans="1:1" x14ac:dyDescent="0.2">
      <c r="A3850" s="23"/>
    </row>
    <row r="3851" spans="1:1" x14ac:dyDescent="0.2">
      <c r="A3851" s="23"/>
    </row>
    <row r="3852" spans="1:1" x14ac:dyDescent="0.2">
      <c r="A3852" s="23"/>
    </row>
    <row r="3853" spans="1:1" x14ac:dyDescent="0.2">
      <c r="A3853" s="23"/>
    </row>
    <row r="3854" spans="1:1" x14ac:dyDescent="0.2">
      <c r="A3854" s="23"/>
    </row>
    <row r="3855" spans="1:1" x14ac:dyDescent="0.2">
      <c r="A3855" s="23"/>
    </row>
    <row r="3856" spans="1:1" x14ac:dyDescent="0.2">
      <c r="A3856" s="23"/>
    </row>
    <row r="3857" spans="1:1" x14ac:dyDescent="0.2">
      <c r="A3857" s="23"/>
    </row>
    <row r="3858" spans="1:1" x14ac:dyDescent="0.2">
      <c r="A3858" s="23"/>
    </row>
    <row r="3859" spans="1:1" x14ac:dyDescent="0.2">
      <c r="A3859" s="23"/>
    </row>
    <row r="3860" spans="1:1" x14ac:dyDescent="0.2">
      <c r="A3860" s="23"/>
    </row>
    <row r="3861" spans="1:1" x14ac:dyDescent="0.2">
      <c r="A3861" s="23"/>
    </row>
    <row r="3862" spans="1:1" x14ac:dyDescent="0.2">
      <c r="A3862" s="23"/>
    </row>
    <row r="3863" spans="1:1" x14ac:dyDescent="0.2">
      <c r="A3863" s="23"/>
    </row>
    <row r="3864" spans="1:1" x14ac:dyDescent="0.2">
      <c r="A3864" s="23"/>
    </row>
    <row r="3865" spans="1:1" x14ac:dyDescent="0.2">
      <c r="A3865" s="23"/>
    </row>
    <row r="3866" spans="1:1" x14ac:dyDescent="0.2">
      <c r="A3866" s="23"/>
    </row>
    <row r="3867" spans="1:1" x14ac:dyDescent="0.2">
      <c r="A3867" s="23"/>
    </row>
    <row r="3868" spans="1:1" x14ac:dyDescent="0.2">
      <c r="A3868" s="23"/>
    </row>
    <row r="3869" spans="1:1" x14ac:dyDescent="0.2">
      <c r="A3869" s="23"/>
    </row>
    <row r="3870" spans="1:1" x14ac:dyDescent="0.2">
      <c r="A3870" s="23"/>
    </row>
    <row r="3871" spans="1:1" x14ac:dyDescent="0.2">
      <c r="A3871" s="23"/>
    </row>
    <row r="3872" spans="1:1" x14ac:dyDescent="0.2">
      <c r="A3872" s="23"/>
    </row>
    <row r="3873" spans="1:1" x14ac:dyDescent="0.2">
      <c r="A3873" s="23"/>
    </row>
    <row r="3874" spans="1:1" x14ac:dyDescent="0.2">
      <c r="A3874" s="23"/>
    </row>
    <row r="3875" spans="1:1" x14ac:dyDescent="0.2">
      <c r="A3875" s="23"/>
    </row>
    <row r="3876" spans="1:1" x14ac:dyDescent="0.2">
      <c r="A3876" s="23"/>
    </row>
    <row r="3877" spans="1:1" x14ac:dyDescent="0.2">
      <c r="A3877" s="23"/>
    </row>
    <row r="3878" spans="1:1" x14ac:dyDescent="0.2">
      <c r="A3878" s="23"/>
    </row>
    <row r="3879" spans="1:1" x14ac:dyDescent="0.2">
      <c r="A3879" s="23"/>
    </row>
    <row r="3880" spans="1:1" x14ac:dyDescent="0.2">
      <c r="A3880" s="23"/>
    </row>
    <row r="3881" spans="1:1" x14ac:dyDescent="0.2">
      <c r="A3881" s="23"/>
    </row>
    <row r="3882" spans="1:1" x14ac:dyDescent="0.2">
      <c r="A3882" s="23"/>
    </row>
    <row r="3883" spans="1:1" x14ac:dyDescent="0.2">
      <c r="A3883" s="23"/>
    </row>
    <row r="3884" spans="1:1" x14ac:dyDescent="0.2">
      <c r="A3884" s="23"/>
    </row>
    <row r="3885" spans="1:1" x14ac:dyDescent="0.2">
      <c r="A3885" s="23"/>
    </row>
    <row r="3886" spans="1:1" x14ac:dyDescent="0.2">
      <c r="A3886" s="23"/>
    </row>
    <row r="3887" spans="1:1" x14ac:dyDescent="0.2">
      <c r="A3887" s="23"/>
    </row>
    <row r="3888" spans="1:1" x14ac:dyDescent="0.2">
      <c r="A3888" s="23"/>
    </row>
    <row r="3889" spans="1:1" x14ac:dyDescent="0.2">
      <c r="A3889" s="23"/>
    </row>
    <row r="3890" spans="1:1" x14ac:dyDescent="0.2">
      <c r="A3890" s="23"/>
    </row>
    <row r="3891" spans="1:1" x14ac:dyDescent="0.2">
      <c r="A3891" s="23"/>
    </row>
    <row r="3892" spans="1:1" x14ac:dyDescent="0.2">
      <c r="A3892" s="23"/>
    </row>
    <row r="3893" spans="1:1" x14ac:dyDescent="0.2">
      <c r="A3893" s="23"/>
    </row>
    <row r="3894" spans="1:1" x14ac:dyDescent="0.2">
      <c r="A3894" s="23"/>
    </row>
    <row r="3895" spans="1:1" x14ac:dyDescent="0.2">
      <c r="A3895" s="23"/>
    </row>
    <row r="3896" spans="1:1" x14ac:dyDescent="0.2">
      <c r="A3896" s="23"/>
    </row>
    <row r="3897" spans="1:1" x14ac:dyDescent="0.2">
      <c r="A3897" s="23"/>
    </row>
    <row r="3898" spans="1:1" x14ac:dyDescent="0.2">
      <c r="A3898" s="23"/>
    </row>
    <row r="3899" spans="1:1" x14ac:dyDescent="0.2">
      <c r="A3899" s="23"/>
    </row>
    <row r="3900" spans="1:1" x14ac:dyDescent="0.2">
      <c r="A3900" s="23"/>
    </row>
    <row r="3901" spans="1:1" x14ac:dyDescent="0.2">
      <c r="A3901" s="23"/>
    </row>
    <row r="3902" spans="1:1" x14ac:dyDescent="0.2">
      <c r="A3902" s="23"/>
    </row>
    <row r="3903" spans="1:1" x14ac:dyDescent="0.2">
      <c r="A3903" s="23"/>
    </row>
    <row r="3904" spans="1:1" x14ac:dyDescent="0.2">
      <c r="A3904" s="23"/>
    </row>
    <row r="3905" spans="1:1" x14ac:dyDescent="0.2">
      <c r="A3905" s="23"/>
    </row>
    <row r="3906" spans="1:1" x14ac:dyDescent="0.2">
      <c r="A3906" s="23"/>
    </row>
    <row r="3907" spans="1:1" x14ac:dyDescent="0.2">
      <c r="A3907" s="23"/>
    </row>
    <row r="3908" spans="1:1" x14ac:dyDescent="0.2">
      <c r="A3908" s="23"/>
    </row>
    <row r="3909" spans="1:1" x14ac:dyDescent="0.2">
      <c r="A3909" s="23"/>
    </row>
    <row r="3910" spans="1:1" x14ac:dyDescent="0.2">
      <c r="A3910" s="23"/>
    </row>
    <row r="3911" spans="1:1" x14ac:dyDescent="0.2">
      <c r="A3911" s="23"/>
    </row>
    <row r="3912" spans="1:1" x14ac:dyDescent="0.2">
      <c r="A3912" s="23"/>
    </row>
    <row r="3913" spans="1:1" x14ac:dyDescent="0.2">
      <c r="A3913" s="23"/>
    </row>
    <row r="3914" spans="1:1" x14ac:dyDescent="0.2">
      <c r="A3914" s="23"/>
    </row>
    <row r="3915" spans="1:1" x14ac:dyDescent="0.2">
      <c r="A3915" s="23"/>
    </row>
    <row r="3916" spans="1:1" x14ac:dyDescent="0.2">
      <c r="A3916" s="23"/>
    </row>
    <row r="3917" spans="1:1" x14ac:dyDescent="0.2">
      <c r="A3917" s="23"/>
    </row>
    <row r="3918" spans="1:1" x14ac:dyDescent="0.2">
      <c r="A3918" s="23"/>
    </row>
    <row r="3919" spans="1:1" x14ac:dyDescent="0.2">
      <c r="A3919" s="23"/>
    </row>
    <row r="3920" spans="1:1" x14ac:dyDescent="0.2">
      <c r="A3920" s="23"/>
    </row>
    <row r="3921" spans="1:1" x14ac:dyDescent="0.2">
      <c r="A3921" s="23"/>
    </row>
    <row r="3922" spans="1:1" x14ac:dyDescent="0.2">
      <c r="A3922" s="23"/>
    </row>
    <row r="3923" spans="1:1" x14ac:dyDescent="0.2">
      <c r="A3923" s="23"/>
    </row>
    <row r="3924" spans="1:1" x14ac:dyDescent="0.2">
      <c r="A3924" s="23"/>
    </row>
    <row r="3925" spans="1:1" x14ac:dyDescent="0.2">
      <c r="A3925" s="23"/>
    </row>
    <row r="3926" spans="1:1" x14ac:dyDescent="0.2">
      <c r="A3926" s="23"/>
    </row>
    <row r="3927" spans="1:1" x14ac:dyDescent="0.2">
      <c r="A3927" s="23"/>
    </row>
    <row r="3928" spans="1:1" x14ac:dyDescent="0.2">
      <c r="A3928" s="23"/>
    </row>
    <row r="3929" spans="1:1" x14ac:dyDescent="0.2">
      <c r="A3929" s="23"/>
    </row>
    <row r="3930" spans="1:1" x14ac:dyDescent="0.2">
      <c r="A3930" s="23"/>
    </row>
    <row r="3931" spans="1:1" x14ac:dyDescent="0.2">
      <c r="A3931" s="23"/>
    </row>
    <row r="3932" spans="1:1" x14ac:dyDescent="0.2">
      <c r="A3932" s="23"/>
    </row>
    <row r="3933" spans="1:1" x14ac:dyDescent="0.2">
      <c r="A3933" s="23"/>
    </row>
    <row r="3934" spans="1:1" x14ac:dyDescent="0.2">
      <c r="A3934" s="23"/>
    </row>
    <row r="3935" spans="1:1" x14ac:dyDescent="0.2">
      <c r="A3935" s="23"/>
    </row>
    <row r="3936" spans="1:1" x14ac:dyDescent="0.2">
      <c r="A3936" s="23"/>
    </row>
    <row r="3937" spans="1:1" x14ac:dyDescent="0.2">
      <c r="A3937" s="23"/>
    </row>
    <row r="3938" spans="1:1" x14ac:dyDescent="0.2">
      <c r="A3938" s="23"/>
    </row>
    <row r="3939" spans="1:1" x14ac:dyDescent="0.2">
      <c r="A3939" s="23"/>
    </row>
    <row r="3940" spans="1:1" x14ac:dyDescent="0.2">
      <c r="A3940" s="23"/>
    </row>
    <row r="3941" spans="1:1" x14ac:dyDescent="0.2">
      <c r="A3941" s="23"/>
    </row>
    <row r="3942" spans="1:1" x14ac:dyDescent="0.2">
      <c r="A3942" s="23"/>
    </row>
    <row r="3943" spans="1:1" x14ac:dyDescent="0.2">
      <c r="A3943" s="23"/>
    </row>
    <row r="3944" spans="1:1" x14ac:dyDescent="0.2">
      <c r="A3944" s="23"/>
    </row>
    <row r="3945" spans="1:1" x14ac:dyDescent="0.2">
      <c r="A3945" s="23"/>
    </row>
    <row r="3946" spans="1:1" x14ac:dyDescent="0.2">
      <c r="A3946" s="23"/>
    </row>
    <row r="3947" spans="1:1" x14ac:dyDescent="0.2">
      <c r="A3947" s="23"/>
    </row>
    <row r="3948" spans="1:1" x14ac:dyDescent="0.2">
      <c r="A3948" s="23"/>
    </row>
    <row r="3949" spans="1:1" x14ac:dyDescent="0.2">
      <c r="A3949" s="23"/>
    </row>
    <row r="3950" spans="1:1" x14ac:dyDescent="0.2">
      <c r="A3950" s="23"/>
    </row>
    <row r="3951" spans="1:1" x14ac:dyDescent="0.2">
      <c r="A3951" s="23"/>
    </row>
    <row r="3952" spans="1:1" x14ac:dyDescent="0.2">
      <c r="A3952" s="23"/>
    </row>
    <row r="3953" spans="1:1" x14ac:dyDescent="0.2">
      <c r="A3953" s="23"/>
    </row>
    <row r="3954" spans="1:1" x14ac:dyDescent="0.2">
      <c r="A3954" s="23"/>
    </row>
    <row r="3955" spans="1:1" x14ac:dyDescent="0.2">
      <c r="A3955" s="23"/>
    </row>
    <row r="3956" spans="1:1" x14ac:dyDescent="0.2">
      <c r="A3956" s="23"/>
    </row>
    <row r="3957" spans="1:1" x14ac:dyDescent="0.2">
      <c r="A3957" s="23"/>
    </row>
    <row r="3958" spans="1:1" x14ac:dyDescent="0.2">
      <c r="A3958" s="23"/>
    </row>
    <row r="3959" spans="1:1" x14ac:dyDescent="0.2">
      <c r="A3959" s="23"/>
    </row>
    <row r="3960" spans="1:1" x14ac:dyDescent="0.2">
      <c r="A3960" s="23"/>
    </row>
    <row r="3961" spans="1:1" x14ac:dyDescent="0.2">
      <c r="A3961" s="23"/>
    </row>
    <row r="3962" spans="1:1" x14ac:dyDescent="0.2">
      <c r="A3962" s="23"/>
    </row>
    <row r="3963" spans="1:1" x14ac:dyDescent="0.2">
      <c r="A3963" s="23"/>
    </row>
    <row r="3964" spans="1:1" x14ac:dyDescent="0.2">
      <c r="A3964" s="23"/>
    </row>
    <row r="3965" spans="1:1" x14ac:dyDescent="0.2">
      <c r="A3965" s="23"/>
    </row>
    <row r="3966" spans="1:1" x14ac:dyDescent="0.2">
      <c r="A3966" s="23"/>
    </row>
    <row r="3967" spans="1:1" x14ac:dyDescent="0.2">
      <c r="A3967" s="23"/>
    </row>
    <row r="3968" spans="1:1" x14ac:dyDescent="0.2">
      <c r="A3968" s="23"/>
    </row>
    <row r="3969" spans="1:1" x14ac:dyDescent="0.2">
      <c r="A3969" s="23"/>
    </row>
    <row r="3970" spans="1:1" x14ac:dyDescent="0.2">
      <c r="A3970" s="23"/>
    </row>
    <row r="3971" spans="1:1" x14ac:dyDescent="0.2">
      <c r="A3971" s="23"/>
    </row>
    <row r="3972" spans="1:1" x14ac:dyDescent="0.2">
      <c r="A3972" s="23"/>
    </row>
    <row r="3973" spans="1:1" x14ac:dyDescent="0.2">
      <c r="A3973" s="23"/>
    </row>
    <row r="3974" spans="1:1" x14ac:dyDescent="0.2">
      <c r="A3974" s="23"/>
    </row>
    <row r="3975" spans="1:1" x14ac:dyDescent="0.2">
      <c r="A3975" s="23"/>
    </row>
    <row r="3976" spans="1:1" x14ac:dyDescent="0.2">
      <c r="A3976" s="23"/>
    </row>
    <row r="3977" spans="1:1" x14ac:dyDescent="0.2">
      <c r="A3977" s="23"/>
    </row>
    <row r="3978" spans="1:1" x14ac:dyDescent="0.2">
      <c r="A3978" s="23"/>
    </row>
    <row r="3979" spans="1:1" x14ac:dyDescent="0.2">
      <c r="A3979" s="23"/>
    </row>
    <row r="3980" spans="1:1" x14ac:dyDescent="0.2">
      <c r="A3980" s="23"/>
    </row>
    <row r="3981" spans="1:1" x14ac:dyDescent="0.2">
      <c r="A3981" s="23"/>
    </row>
    <row r="3982" spans="1:1" x14ac:dyDescent="0.2">
      <c r="A3982" s="23"/>
    </row>
    <row r="3983" spans="1:1" x14ac:dyDescent="0.2">
      <c r="A3983" s="23"/>
    </row>
    <row r="3984" spans="1:1" x14ac:dyDescent="0.2">
      <c r="A3984" s="23"/>
    </row>
    <row r="3985" spans="1:1" x14ac:dyDescent="0.2">
      <c r="A3985" s="23"/>
    </row>
    <row r="3986" spans="1:1" x14ac:dyDescent="0.2">
      <c r="A3986" s="23"/>
    </row>
    <row r="3987" spans="1:1" x14ac:dyDescent="0.2">
      <c r="A3987" s="23"/>
    </row>
    <row r="3988" spans="1:1" x14ac:dyDescent="0.2">
      <c r="A3988" s="23"/>
    </row>
    <row r="3989" spans="1:1" x14ac:dyDescent="0.2">
      <c r="A3989" s="23"/>
    </row>
    <row r="3990" spans="1:1" x14ac:dyDescent="0.2">
      <c r="A3990" s="23"/>
    </row>
    <row r="3991" spans="1:1" x14ac:dyDescent="0.2">
      <c r="A3991" s="23"/>
    </row>
    <row r="3992" spans="1:1" x14ac:dyDescent="0.2">
      <c r="A3992" s="23"/>
    </row>
    <row r="3993" spans="1:1" x14ac:dyDescent="0.2">
      <c r="A3993" s="23"/>
    </row>
    <row r="3994" spans="1:1" x14ac:dyDescent="0.2">
      <c r="A3994" s="23"/>
    </row>
    <row r="3995" spans="1:1" x14ac:dyDescent="0.2">
      <c r="A3995" s="23"/>
    </row>
    <row r="3996" spans="1:1" x14ac:dyDescent="0.2">
      <c r="A3996" s="23"/>
    </row>
    <row r="3997" spans="1:1" x14ac:dyDescent="0.2">
      <c r="A3997" s="23"/>
    </row>
    <row r="3998" spans="1:1" x14ac:dyDescent="0.2">
      <c r="A3998" s="23"/>
    </row>
    <row r="3999" spans="1:1" x14ac:dyDescent="0.2">
      <c r="A3999" s="23"/>
    </row>
    <row r="4000" spans="1:1" x14ac:dyDescent="0.2">
      <c r="A4000" s="23"/>
    </row>
    <row r="4001" spans="1:1" x14ac:dyDescent="0.2">
      <c r="A4001" s="23"/>
    </row>
    <row r="4002" spans="1:1" x14ac:dyDescent="0.2">
      <c r="A4002" s="23"/>
    </row>
    <row r="4003" spans="1:1" x14ac:dyDescent="0.2">
      <c r="A4003" s="23"/>
    </row>
    <row r="4004" spans="1:1" x14ac:dyDescent="0.2">
      <c r="A4004" s="23"/>
    </row>
    <row r="4005" spans="1:1" x14ac:dyDescent="0.2">
      <c r="A4005" s="23"/>
    </row>
    <row r="4006" spans="1:1" x14ac:dyDescent="0.2">
      <c r="A4006" s="23"/>
    </row>
    <row r="4007" spans="1:1" x14ac:dyDescent="0.2">
      <c r="A4007" s="23"/>
    </row>
    <row r="4008" spans="1:1" x14ac:dyDescent="0.2">
      <c r="A4008" s="23"/>
    </row>
    <row r="4009" spans="1:1" x14ac:dyDescent="0.2">
      <c r="A4009" s="23"/>
    </row>
    <row r="4010" spans="1:1" x14ac:dyDescent="0.2">
      <c r="A4010" s="23"/>
    </row>
    <row r="4011" spans="1:1" x14ac:dyDescent="0.2">
      <c r="A4011" s="23"/>
    </row>
    <row r="4012" spans="1:1" x14ac:dyDescent="0.2">
      <c r="A4012" s="23"/>
    </row>
    <row r="4013" spans="1:1" x14ac:dyDescent="0.2">
      <c r="A4013" s="23"/>
    </row>
    <row r="4014" spans="1:1" x14ac:dyDescent="0.2">
      <c r="A4014" s="23"/>
    </row>
    <row r="4015" spans="1:1" x14ac:dyDescent="0.2">
      <c r="A4015" s="23"/>
    </row>
    <row r="4016" spans="1:1" x14ac:dyDescent="0.2">
      <c r="A4016" s="23"/>
    </row>
    <row r="4017" spans="1:1" x14ac:dyDescent="0.2">
      <c r="A4017" s="23"/>
    </row>
    <row r="4018" spans="1:1" x14ac:dyDescent="0.2">
      <c r="A4018" s="23"/>
    </row>
    <row r="4019" spans="1:1" x14ac:dyDescent="0.2">
      <c r="A4019" s="23"/>
    </row>
    <row r="4020" spans="1:1" x14ac:dyDescent="0.2">
      <c r="A4020" s="23"/>
    </row>
    <row r="4021" spans="1:1" x14ac:dyDescent="0.2">
      <c r="A4021" s="23"/>
    </row>
    <row r="4022" spans="1:1" x14ac:dyDescent="0.2">
      <c r="A4022" s="23"/>
    </row>
    <row r="4023" spans="1:1" x14ac:dyDescent="0.2">
      <c r="A4023" s="23"/>
    </row>
    <row r="4024" spans="1:1" x14ac:dyDescent="0.2">
      <c r="A4024" s="23"/>
    </row>
    <row r="4025" spans="1:1" x14ac:dyDescent="0.2">
      <c r="A4025" s="23"/>
    </row>
    <row r="4026" spans="1:1" x14ac:dyDescent="0.2">
      <c r="A4026" s="23"/>
    </row>
    <row r="4027" spans="1:1" x14ac:dyDescent="0.2">
      <c r="A4027" s="23"/>
    </row>
    <row r="4028" spans="1:1" x14ac:dyDescent="0.2">
      <c r="A4028" s="23"/>
    </row>
    <row r="4029" spans="1:1" x14ac:dyDescent="0.2">
      <c r="A4029" s="23"/>
    </row>
    <row r="4030" spans="1:1" x14ac:dyDescent="0.2">
      <c r="A4030" s="23"/>
    </row>
  </sheetData>
  <customSheetViews>
    <customSheetView guid="{D1C4B63A-44A1-41FF-8287-11B2B82635E7}" showGridLines="0">
      <rowBreaks count="1" manualBreakCount="1">
        <brk id="58" max="16383" man="1"/>
      </rowBreaks>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PageBreaks="1" showGridLines="0">
      <rowBreaks count="1" manualBreakCount="1">
        <brk id="58" max="16383" man="1"/>
      </rowBreaks>
      <pageMargins left="0.5" right="0.5" top="1" bottom="0.5" header="0.3" footer="0.3"/>
      <pageSetup paperSize="5" fitToWidth="0" fitToHeight="0" orientation="portrait" useFirstPageNumber="1" r:id="rId2"/>
      <headerFooter>
        <oddFooter>&amp;L&amp;A&amp;C&amp;P/&amp;N</oddFooter>
      </headerFooter>
    </customSheetView>
  </customSheetViews>
  <mergeCells count="2">
    <mergeCell ref="A1:C1"/>
    <mergeCell ref="A16:D16"/>
  </mergeCells>
  <phoneticPr fontId="8" type="noConversion"/>
  <pageMargins left="0.5" right="0.5" top="1" bottom="0.5" header="0.3" footer="0.3"/>
  <pageSetup paperSize="5" fitToWidth="0" fitToHeight="0" orientation="portrait" useFirstPageNumber="1" r:id="rId3"/>
  <headerFooter scaleWithDoc="0">
    <oddFooter>&amp;L&amp;A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F5C83-8B1B-4447-8C20-A9B11A7B2BB9}">
  <sheetPr>
    <tabColor theme="8" tint="0.39997558519241921"/>
  </sheetPr>
  <dimension ref="A1:J54"/>
  <sheetViews>
    <sheetView workbookViewId="0"/>
  </sheetViews>
  <sheetFormatPr defaultColWidth="9.140625" defaultRowHeight="12.75" x14ac:dyDescent="0.2"/>
  <cols>
    <col min="1" max="16384" width="9.140625" style="397"/>
  </cols>
  <sheetData>
    <row r="1" spans="1:10" ht="15" customHeight="1" x14ac:dyDescent="0.25">
      <c r="A1" s="1191" t="s">
        <v>1</v>
      </c>
    </row>
    <row r="2" spans="1:10" ht="15" customHeight="1" x14ac:dyDescent="0.25">
      <c r="A2" s="1192"/>
    </row>
    <row r="3" spans="1:10" ht="15" customHeight="1" x14ac:dyDescent="0.25">
      <c r="A3" s="1192" t="s">
        <v>11</v>
      </c>
      <c r="B3" s="1192"/>
      <c r="C3" s="1192"/>
      <c r="D3" s="1192"/>
      <c r="E3" s="1192"/>
    </row>
    <row r="4" spans="1:10" ht="15" customHeight="1" x14ac:dyDescent="0.25">
      <c r="A4" s="1193" t="s">
        <v>12</v>
      </c>
      <c r="B4" s="1193"/>
      <c r="C4" s="1193"/>
      <c r="D4" s="1193"/>
      <c r="E4" s="1193"/>
      <c r="F4" s="1194"/>
      <c r="G4" s="1194"/>
      <c r="H4" s="1194"/>
      <c r="I4" s="1194"/>
      <c r="J4" s="1194"/>
    </row>
    <row r="5" spans="1:10" ht="15" customHeight="1" x14ac:dyDescent="0.25">
      <c r="A5" s="1192"/>
      <c r="E5" s="338"/>
      <c r="F5" s="1253"/>
      <c r="G5" s="272"/>
      <c r="H5" s="272"/>
      <c r="I5" s="272"/>
    </row>
    <row r="6" spans="1:10" ht="15" customHeight="1" x14ac:dyDescent="0.25">
      <c r="A6" s="1192" t="s">
        <v>119</v>
      </c>
      <c r="B6" s="1195"/>
      <c r="E6" s="1252" t="str">
        <f>+'Title Page'!$D$19</f>
        <v xml:space="preserve"> </v>
      </c>
      <c r="F6" s="1255"/>
      <c r="G6" s="1255"/>
      <c r="H6" s="1255"/>
      <c r="I6" s="1255"/>
    </row>
    <row r="7" spans="1:10" ht="15" customHeight="1" x14ac:dyDescent="0.25">
      <c r="A7" s="1192" t="s">
        <v>118</v>
      </c>
      <c r="B7" s="1195"/>
      <c r="E7" s="1051" t="str">
        <f>+'Title Page'!$D$20</f>
        <v xml:space="preserve"> </v>
      </c>
      <c r="F7" s="1254"/>
      <c r="G7" s="1254"/>
      <c r="H7" s="1254"/>
      <c r="I7" s="1254"/>
    </row>
    <row r="8" spans="1:10" ht="15" customHeight="1" x14ac:dyDescent="0.25">
      <c r="A8" s="1192"/>
      <c r="B8" s="1192"/>
      <c r="C8" s="1192"/>
      <c r="D8" s="1192"/>
    </row>
    <row r="9" spans="1:10" ht="15" customHeight="1" x14ac:dyDescent="0.25">
      <c r="A9" s="1196" t="s">
        <v>807</v>
      </c>
      <c r="B9" s="1197"/>
      <c r="C9" s="1198"/>
      <c r="D9" s="1198"/>
      <c r="E9" s="1197"/>
      <c r="F9" s="1197"/>
    </row>
    <row r="10" spans="1:10" ht="15" customHeight="1" x14ac:dyDescent="0.25">
      <c r="A10" s="1192" t="s">
        <v>81</v>
      </c>
      <c r="B10" s="1192"/>
      <c r="C10" s="1192"/>
      <c r="D10" s="1192"/>
    </row>
    <row r="11" spans="1:10" ht="15" customHeight="1" x14ac:dyDescent="0.25">
      <c r="A11" s="1199" t="str">
        <f>+'Table of Contents - Part 1'!$A$11</f>
        <v>FISCAL YEAR ENDED JUNE 30, 2024</v>
      </c>
      <c r="B11" s="1193"/>
      <c r="C11" s="1193"/>
      <c r="D11" s="1193"/>
      <c r="E11" s="1194"/>
      <c r="F11" s="1194"/>
      <c r="G11" s="1194"/>
      <c r="H11" s="1194"/>
      <c r="I11" s="1194"/>
      <c r="J11" s="1194"/>
    </row>
    <row r="12" spans="1:10" ht="12.75" customHeight="1" x14ac:dyDescent="0.2"/>
    <row r="13" spans="1:10" ht="12.75" customHeight="1" x14ac:dyDescent="0.2">
      <c r="A13" s="1742" t="s">
        <v>1179</v>
      </c>
      <c r="B13" s="1743"/>
      <c r="C13" s="1743"/>
      <c r="D13" s="1743"/>
      <c r="E13" s="1743"/>
      <c r="F13" s="1743"/>
      <c r="G13" s="1743"/>
      <c r="H13" s="1743"/>
      <c r="I13" s="1743"/>
      <c r="J13" s="1201"/>
    </row>
    <row r="14" spans="1:10" ht="12.75" customHeight="1" x14ac:dyDescent="0.2">
      <c r="A14" s="1201"/>
      <c r="B14" s="1201"/>
      <c r="C14" s="1201"/>
      <c r="D14" s="1201"/>
      <c r="E14" s="1201"/>
      <c r="F14" s="1201"/>
      <c r="G14" s="1201"/>
      <c r="H14" s="1201"/>
      <c r="I14" s="1201"/>
      <c r="J14" s="1201"/>
    </row>
    <row r="15" spans="1:10" ht="12.75" customHeight="1" x14ac:dyDescent="0.2">
      <c r="A15" s="1202" t="s">
        <v>48</v>
      </c>
    </row>
    <row r="16" spans="1:10" ht="12.75" customHeight="1" x14ac:dyDescent="0.2">
      <c r="A16" s="1203" t="s">
        <v>80</v>
      </c>
      <c r="B16" s="1744" t="s">
        <v>1054</v>
      </c>
      <c r="C16" s="1744"/>
      <c r="D16" s="1744"/>
      <c r="E16" s="1744"/>
      <c r="F16" s="1744"/>
      <c r="G16" s="1744"/>
      <c r="H16" s="1744"/>
      <c r="I16" s="1744"/>
      <c r="J16" s="1744"/>
    </row>
    <row r="17" spans="1:10" ht="12.75" customHeight="1" x14ac:dyDescent="0.2">
      <c r="A17" s="1203"/>
      <c r="B17" s="1744"/>
      <c r="C17" s="1744"/>
      <c r="D17" s="1744"/>
      <c r="E17" s="1744"/>
      <c r="F17" s="1744"/>
      <c r="G17" s="1744"/>
      <c r="H17" s="1744"/>
      <c r="I17" s="1744"/>
      <c r="J17" s="1744"/>
    </row>
    <row r="18" spans="1:10" ht="12.75" customHeight="1" x14ac:dyDescent="0.2">
      <c r="A18" s="1203"/>
      <c r="B18" s="1204"/>
      <c r="C18" s="1095"/>
      <c r="D18" s="1095"/>
      <c r="E18" s="1095"/>
      <c r="F18" s="1095"/>
      <c r="G18" s="1095"/>
      <c r="H18" s="1095"/>
      <c r="I18" s="1095"/>
      <c r="J18" s="1095"/>
    </row>
    <row r="19" spans="1:10" ht="12.75" customHeight="1" x14ac:dyDescent="0.2">
      <c r="A19" s="1205" t="s">
        <v>80</v>
      </c>
      <c r="B19" s="397" t="s">
        <v>49</v>
      </c>
    </row>
    <row r="20" spans="1:10" ht="12.75" customHeight="1" x14ac:dyDescent="0.2">
      <c r="A20" s="1205"/>
    </row>
    <row r="21" spans="1:10" ht="12.75" customHeight="1" x14ac:dyDescent="0.2">
      <c r="A21" s="1205" t="s">
        <v>80</v>
      </c>
      <c r="B21" s="397" t="s">
        <v>1180</v>
      </c>
    </row>
    <row r="22" spans="1:10" ht="12.75" customHeight="1" x14ac:dyDescent="0.2">
      <c r="A22" s="1206"/>
      <c r="B22" s="397" t="s">
        <v>1198</v>
      </c>
    </row>
    <row r="23" spans="1:10" ht="12.75" customHeight="1" x14ac:dyDescent="0.2">
      <c r="A23" s="1206"/>
      <c r="B23" s="397" t="s">
        <v>1199</v>
      </c>
    </row>
    <row r="24" spans="1:10" ht="12.75" customHeight="1" x14ac:dyDescent="0.2">
      <c r="A24" s="1206"/>
      <c r="B24" s="397" t="s">
        <v>1200</v>
      </c>
    </row>
    <row r="25" spans="1:10" ht="12.75" customHeight="1" x14ac:dyDescent="0.2">
      <c r="A25" s="1206"/>
      <c r="B25" s="1207" t="s">
        <v>241</v>
      </c>
    </row>
    <row r="26" spans="1:10" ht="12.75" customHeight="1" x14ac:dyDescent="0.2">
      <c r="A26" s="1206"/>
      <c r="B26" s="1207"/>
    </row>
    <row r="27" spans="1:10" ht="12.75" customHeight="1" x14ac:dyDescent="0.2">
      <c r="A27" s="1205" t="s">
        <v>80</v>
      </c>
      <c r="B27" s="397" t="s">
        <v>1181</v>
      </c>
    </row>
    <row r="28" spans="1:10" ht="12.75" customHeight="1" x14ac:dyDescent="0.2">
      <c r="A28" s="1205"/>
    </row>
    <row r="29" spans="1:10" ht="12.75" customHeight="1" x14ac:dyDescent="0.2">
      <c r="A29" s="1205" t="s">
        <v>80</v>
      </c>
      <c r="B29" s="1745" t="s">
        <v>1182</v>
      </c>
      <c r="C29" s="1745"/>
      <c r="D29" s="1745"/>
      <c r="E29" s="1745"/>
      <c r="F29" s="1745"/>
      <c r="G29" s="1745"/>
      <c r="H29" s="1745"/>
      <c r="I29" s="1745"/>
      <c r="J29" s="1745"/>
    </row>
    <row r="30" spans="1:10" ht="12.75" customHeight="1" x14ac:dyDescent="0.2">
      <c r="A30" s="1205"/>
      <c r="B30" s="1745"/>
      <c r="C30" s="1745"/>
      <c r="D30" s="1745"/>
      <c r="E30" s="1745"/>
      <c r="F30" s="1745"/>
      <c r="G30" s="1745"/>
      <c r="H30" s="1745"/>
      <c r="I30" s="1745"/>
      <c r="J30" s="1745"/>
    </row>
    <row r="31" spans="1:10" ht="12.75" customHeight="1" x14ac:dyDescent="0.2">
      <c r="A31" s="1205"/>
      <c r="B31" s="1745"/>
      <c r="C31" s="1745"/>
      <c r="D31" s="1745"/>
      <c r="E31" s="1745"/>
      <c r="F31" s="1745"/>
      <c r="G31" s="1745"/>
      <c r="H31" s="1745"/>
      <c r="I31" s="1745"/>
      <c r="J31" s="1745"/>
    </row>
    <row r="32" spans="1:10" ht="12.75" customHeight="1" x14ac:dyDescent="0.2"/>
    <row r="33" spans="1:10" ht="12.75" customHeight="1" x14ac:dyDescent="0.2">
      <c r="A33" s="1746" t="s">
        <v>1183</v>
      </c>
      <c r="B33" s="1746"/>
      <c r="C33" s="1746"/>
      <c r="D33" s="1746"/>
      <c r="E33" s="1746"/>
      <c r="F33" s="1746"/>
      <c r="G33" s="1746"/>
      <c r="H33" s="1746"/>
      <c r="I33" s="1746"/>
      <c r="J33" s="1746"/>
    </row>
    <row r="34" spans="1:10" ht="12.75" customHeight="1" x14ac:dyDescent="0.2">
      <c r="A34" s="1206"/>
      <c r="B34" s="1206"/>
      <c r="C34" s="1206"/>
      <c r="D34" s="1206"/>
      <c r="E34" s="1206"/>
      <c r="F34" s="1206"/>
      <c r="G34" s="1206"/>
      <c r="H34" s="1206"/>
      <c r="I34" s="1206"/>
      <c r="J34" s="1206"/>
    </row>
    <row r="35" spans="1:10" x14ac:dyDescent="0.2">
      <c r="A35" s="1203" t="s">
        <v>15</v>
      </c>
      <c r="B35" s="1742" t="s">
        <v>1184</v>
      </c>
      <c r="C35" s="1742"/>
      <c r="D35" s="1742"/>
      <c r="E35" s="1742"/>
      <c r="F35" s="1742"/>
      <c r="G35" s="1742"/>
      <c r="H35" s="1742"/>
      <c r="I35" s="1742"/>
      <c r="J35" s="1742"/>
    </row>
    <row r="36" spans="1:10" x14ac:dyDescent="0.2">
      <c r="A36" s="1203"/>
      <c r="B36" s="1742"/>
      <c r="C36" s="1742"/>
      <c r="D36" s="1742"/>
      <c r="E36" s="1742"/>
      <c r="F36" s="1742"/>
      <c r="G36" s="1742"/>
      <c r="H36" s="1742"/>
      <c r="I36" s="1742"/>
      <c r="J36" s="1742"/>
    </row>
    <row r="37" spans="1:10" x14ac:dyDescent="0.2">
      <c r="A37" s="1203"/>
      <c r="B37" s="1208"/>
      <c r="C37" s="1209"/>
      <c r="D37" s="1209"/>
      <c r="E37" s="1209"/>
      <c r="F37" s="1209"/>
      <c r="G37" s="1209"/>
      <c r="J37" s="1209"/>
    </row>
    <row r="38" spans="1:10" x14ac:dyDescent="0.2">
      <c r="A38" s="1203" t="s">
        <v>17</v>
      </c>
      <c r="B38" s="1742" t="s">
        <v>1203</v>
      </c>
      <c r="C38" s="1742"/>
      <c r="D38" s="1742"/>
      <c r="E38" s="1742"/>
      <c r="F38" s="1742"/>
      <c r="G38" s="1742"/>
      <c r="H38" s="1742"/>
      <c r="I38" s="1742"/>
      <c r="J38" s="1742"/>
    </row>
    <row r="39" spans="1:10" x14ac:dyDescent="0.2">
      <c r="A39" s="1203"/>
      <c r="B39" s="1742"/>
      <c r="C39" s="1742"/>
      <c r="D39" s="1742"/>
      <c r="E39" s="1742"/>
      <c r="F39" s="1742"/>
      <c r="G39" s="1742"/>
      <c r="H39" s="1742"/>
      <c r="I39" s="1742"/>
      <c r="J39" s="1742"/>
    </row>
    <row r="40" spans="1:10" x14ac:dyDescent="0.2">
      <c r="A40" s="1203"/>
      <c r="B40" s="1261" t="s">
        <v>1205</v>
      </c>
      <c r="C40" s="1200"/>
      <c r="D40" s="1200"/>
      <c r="E40" s="1200"/>
      <c r="F40" s="1200"/>
      <c r="G40" s="1200"/>
      <c r="H40" s="1200"/>
      <c r="I40" s="1200"/>
      <c r="J40" s="1200"/>
    </row>
    <row r="41" spans="1:10" x14ac:dyDescent="0.2">
      <c r="A41" s="1203"/>
      <c r="B41" s="1261" t="s">
        <v>1201</v>
      </c>
      <c r="C41" s="1200"/>
      <c r="D41" s="1200"/>
      <c r="E41" s="1200"/>
      <c r="F41" s="1200"/>
      <c r="G41" s="1200"/>
      <c r="H41" s="1200"/>
      <c r="I41" s="1200"/>
      <c r="J41" s="1200"/>
    </row>
    <row r="42" spans="1:10" x14ac:dyDescent="0.2">
      <c r="A42" s="1203"/>
      <c r="B42" s="1261" t="s">
        <v>1202</v>
      </c>
      <c r="C42" s="1200"/>
      <c r="D42" s="1200"/>
      <c r="E42" s="1200"/>
      <c r="F42" s="1200"/>
      <c r="G42" s="1200"/>
      <c r="H42" s="1200"/>
      <c r="I42" s="1200"/>
      <c r="J42" s="1200"/>
    </row>
    <row r="43" spans="1:10" x14ac:dyDescent="0.2">
      <c r="A43" s="1203"/>
      <c r="B43" s="1208"/>
      <c r="C43" s="1209"/>
      <c r="D43" s="1209"/>
      <c r="E43" s="1209"/>
      <c r="F43" s="1209"/>
      <c r="G43" s="1209"/>
      <c r="J43" s="1209"/>
    </row>
    <row r="44" spans="1:10" x14ac:dyDescent="0.2">
      <c r="A44" s="1203" t="s">
        <v>18</v>
      </c>
      <c r="B44" s="1742" t="s">
        <v>1185</v>
      </c>
      <c r="C44" s="1742"/>
      <c r="D44" s="1742"/>
      <c r="E44" s="1742"/>
      <c r="F44" s="1742"/>
      <c r="G44" s="1742"/>
      <c r="H44" s="1742"/>
      <c r="I44" s="1742"/>
      <c r="J44" s="1742"/>
    </row>
    <row r="45" spans="1:10" x14ac:dyDescent="0.2">
      <c r="A45" s="1203"/>
      <c r="B45" s="1742"/>
      <c r="C45" s="1742"/>
      <c r="D45" s="1742"/>
      <c r="E45" s="1742"/>
      <c r="F45" s="1742"/>
      <c r="G45" s="1742"/>
      <c r="H45" s="1742"/>
      <c r="I45" s="1742"/>
      <c r="J45" s="1742"/>
    </row>
    <row r="46" spans="1:10" x14ac:dyDescent="0.2">
      <c r="A46" s="1203"/>
      <c r="B46" s="1208"/>
      <c r="C46" s="1209"/>
      <c r="D46" s="1209"/>
      <c r="E46" s="1209"/>
      <c r="F46" s="1209"/>
      <c r="G46" s="1209"/>
      <c r="J46" s="1209"/>
    </row>
    <row r="47" spans="1:10" x14ac:dyDescent="0.2">
      <c r="A47" s="1203" t="s">
        <v>19</v>
      </c>
      <c r="B47" s="1748" t="s">
        <v>930</v>
      </c>
      <c r="C47" s="1748"/>
      <c r="D47" s="1748"/>
      <c r="E47" s="1748"/>
      <c r="F47" s="1748"/>
      <c r="G47" s="1748"/>
      <c r="H47" s="1748"/>
      <c r="I47" s="1748"/>
      <c r="J47" s="1748"/>
    </row>
    <row r="48" spans="1:10" x14ac:dyDescent="0.2">
      <c r="A48" s="1203"/>
      <c r="B48" s="1210"/>
      <c r="C48" s="1210"/>
      <c r="D48" s="1210"/>
      <c r="E48" s="1210"/>
      <c r="F48" s="1210"/>
      <c r="G48" s="1210"/>
      <c r="H48" s="1210"/>
      <c r="I48" s="1210"/>
      <c r="J48" s="1210"/>
    </row>
    <row r="49" spans="1:10" x14ac:dyDescent="0.2">
      <c r="A49" s="1203" t="s">
        <v>20</v>
      </c>
      <c r="B49" s="1749" t="s">
        <v>931</v>
      </c>
      <c r="C49" s="1749"/>
      <c r="D49" s="1749"/>
      <c r="E49" s="1749"/>
      <c r="F49" s="1749"/>
      <c r="G49" s="1749"/>
      <c r="H49" s="1749"/>
      <c r="I49" s="1749"/>
      <c r="J49" s="1749"/>
    </row>
    <row r="50" spans="1:10" x14ac:dyDescent="0.2">
      <c r="A50" s="1203"/>
      <c r="B50" s="1208"/>
      <c r="C50" s="1209"/>
      <c r="D50" s="1209"/>
      <c r="E50" s="1209"/>
      <c r="F50" s="1209"/>
      <c r="G50" s="1209"/>
      <c r="J50" s="1209"/>
    </row>
    <row r="51" spans="1:10" x14ac:dyDescent="0.2">
      <c r="A51" s="1205" t="s">
        <v>21</v>
      </c>
      <c r="B51" s="397" t="s">
        <v>1186</v>
      </c>
    </row>
    <row r="52" spans="1:10" x14ac:dyDescent="0.2">
      <c r="A52" s="1205"/>
      <c r="B52" s="1748" t="s">
        <v>1187</v>
      </c>
      <c r="C52" s="1748"/>
      <c r="D52" s="1748"/>
      <c r="E52" s="1748"/>
      <c r="F52" s="1748"/>
      <c r="G52" s="1748"/>
      <c r="H52" s="1748"/>
      <c r="I52" s="1748"/>
      <c r="J52" s="1748"/>
    </row>
    <row r="53" spans="1:10" x14ac:dyDescent="0.2">
      <c r="A53" s="1205"/>
      <c r="B53" s="1748" t="s">
        <v>1188</v>
      </c>
      <c r="C53" s="1748"/>
      <c r="D53" s="1748"/>
      <c r="E53" s="1748"/>
      <c r="F53" s="1748"/>
      <c r="G53" s="1748"/>
      <c r="H53" s="1748"/>
      <c r="I53" s="1748"/>
      <c r="J53" s="1748"/>
    </row>
    <row r="54" spans="1:10" x14ac:dyDescent="0.2">
      <c r="A54" s="1205"/>
      <c r="B54" s="1747" t="s">
        <v>1206</v>
      </c>
      <c r="C54" s="1747"/>
      <c r="D54" s="1747"/>
      <c r="E54" s="1747"/>
      <c r="F54" s="1747"/>
      <c r="G54" s="1747"/>
      <c r="H54" s="1747"/>
      <c r="I54" s="1747"/>
      <c r="J54" s="1747"/>
    </row>
  </sheetData>
  <mergeCells count="12">
    <mergeCell ref="B54:J54"/>
    <mergeCell ref="B44:J45"/>
    <mergeCell ref="B47:J47"/>
    <mergeCell ref="B49:J49"/>
    <mergeCell ref="B52:J52"/>
    <mergeCell ref="B53:J53"/>
    <mergeCell ref="B35:J36"/>
    <mergeCell ref="B38:J39"/>
    <mergeCell ref="A13:I13"/>
    <mergeCell ref="B16:J17"/>
    <mergeCell ref="B29:J31"/>
    <mergeCell ref="A33:J33"/>
  </mergeCells>
  <pageMargins left="0.5" right="0.5" top="1" bottom="0.5" header="0.3" footer="0.3"/>
  <pageSetup paperSize="5" fitToWidth="0" fitToHeight="0" orientation="portrait" useFirstPageNumber="1" r:id="rId1"/>
  <headerFooter scaleWithDoc="0">
    <oddFooter>&amp;L&amp;A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AB457-E11B-4991-AE34-832BAD574DB7}">
  <sheetPr>
    <tabColor theme="8" tint="-0.249977111117893"/>
    <pageSetUpPr fitToPage="1"/>
  </sheetPr>
  <dimension ref="A1:K42"/>
  <sheetViews>
    <sheetView workbookViewId="0"/>
  </sheetViews>
  <sheetFormatPr defaultColWidth="9.140625" defaultRowHeight="12.75" x14ac:dyDescent="0.2"/>
  <cols>
    <col min="1" max="1" width="55" style="397" bestFit="1" customWidth="1"/>
    <col min="2" max="6" width="14.42578125" style="397" customWidth="1"/>
    <col min="7" max="7" width="16.7109375" style="397" customWidth="1"/>
    <col min="8" max="8" width="13.7109375" style="397" customWidth="1"/>
    <col min="9" max="11" width="22.7109375" style="397" customWidth="1"/>
    <col min="12" max="16384" width="9.140625" style="397"/>
  </cols>
  <sheetData>
    <row r="1" spans="1:11" ht="15" customHeight="1" x14ac:dyDescent="0.25">
      <c r="A1" s="1191" t="s">
        <v>1</v>
      </c>
      <c r="B1" s="1212"/>
      <c r="C1" s="1212"/>
      <c r="D1" s="1212"/>
      <c r="E1" s="1212"/>
      <c r="F1" s="1212"/>
    </row>
    <row r="2" spans="1:11" ht="15" customHeight="1" x14ac:dyDescent="0.25">
      <c r="A2" s="1192"/>
      <c r="B2" s="1213"/>
      <c r="C2" s="1213"/>
      <c r="D2" s="1213"/>
      <c r="E2" s="1213"/>
      <c r="F2" s="1214"/>
      <c r="G2" s="1216"/>
      <c r="H2" s="1217"/>
      <c r="I2" s="1217"/>
      <c r="J2" s="1217"/>
      <c r="K2" s="1218"/>
    </row>
    <row r="3" spans="1:11" ht="15" customHeight="1" x14ac:dyDescent="0.25">
      <c r="A3" s="1192" t="s">
        <v>11</v>
      </c>
      <c r="B3" s="1213"/>
      <c r="C3" s="1213"/>
      <c r="D3" s="346"/>
      <c r="E3" s="346"/>
      <c r="F3" s="1241"/>
      <c r="G3" s="1245"/>
      <c r="H3" s="273"/>
      <c r="I3" s="273"/>
      <c r="J3" s="273"/>
      <c r="K3" s="1215"/>
    </row>
    <row r="4" spans="1:11" ht="15" customHeight="1" x14ac:dyDescent="0.25">
      <c r="A4" s="1192" t="s">
        <v>12</v>
      </c>
      <c r="B4" s="338"/>
      <c r="C4" s="338"/>
      <c r="D4" s="1242"/>
      <c r="E4" s="346"/>
      <c r="F4" s="1241"/>
      <c r="G4" s="1245"/>
      <c r="H4" s="273"/>
      <c r="I4" s="273"/>
      <c r="J4" s="273"/>
      <c r="K4" s="1215"/>
    </row>
    <row r="5" spans="1:11" ht="15" customHeight="1" x14ac:dyDescent="0.25">
      <c r="A5" s="1192"/>
      <c r="B5" s="1213"/>
      <c r="C5" s="1213"/>
      <c r="D5" s="346"/>
      <c r="E5" s="346"/>
      <c r="F5" s="1241"/>
      <c r="G5" s="1245"/>
      <c r="H5" s="273"/>
      <c r="I5" s="273"/>
      <c r="J5" s="273"/>
      <c r="K5" s="1215"/>
    </row>
    <row r="6" spans="1:11" ht="15" customHeight="1" x14ac:dyDescent="0.25">
      <c r="A6" s="1192" t="s">
        <v>119</v>
      </c>
      <c r="B6" s="1252" t="str">
        <f>+'Title Page'!$D$19</f>
        <v xml:space="preserve"> </v>
      </c>
      <c r="C6" s="29"/>
      <c r="D6" s="1244"/>
      <c r="E6" s="29"/>
      <c r="F6" s="1243"/>
      <c r="G6" s="1245"/>
      <c r="H6" s="1242"/>
      <c r="I6" s="1242"/>
      <c r="J6" s="1242"/>
      <c r="K6" s="1215"/>
    </row>
    <row r="7" spans="1:11" ht="15" customHeight="1" x14ac:dyDescent="0.25">
      <c r="A7" s="1192" t="s">
        <v>118</v>
      </c>
      <c r="B7" s="1051" t="str">
        <f>+'Title Page'!$D$20</f>
        <v xml:space="preserve"> </v>
      </c>
      <c r="C7" s="1256"/>
      <c r="D7" s="1257"/>
      <c r="E7" s="1256"/>
      <c r="F7" s="1243"/>
      <c r="G7" s="1245"/>
      <c r="H7" s="1242"/>
      <c r="I7" s="1242"/>
      <c r="J7" s="1242"/>
      <c r="K7" s="1258"/>
    </row>
    <row r="8" spans="1:11" ht="15" customHeight="1" x14ac:dyDescent="0.25">
      <c r="A8" s="1192"/>
      <c r="B8" s="1213"/>
      <c r="C8" s="1213"/>
      <c r="D8" s="346"/>
      <c r="E8" s="346"/>
      <c r="F8" s="1243"/>
      <c r="G8" s="1245"/>
      <c r="H8" s="273"/>
      <c r="J8" s="1242"/>
      <c r="K8" s="1258"/>
    </row>
    <row r="9" spans="1:11" ht="15" customHeight="1" x14ac:dyDescent="0.25">
      <c r="A9" s="1196" t="s">
        <v>807</v>
      </c>
      <c r="B9" s="1213"/>
      <c r="C9" s="1213"/>
      <c r="D9" s="1213"/>
      <c r="E9" s="1213"/>
      <c r="F9" s="1220"/>
      <c r="G9" s="1219"/>
      <c r="H9" s="273"/>
      <c r="I9" s="273"/>
      <c r="J9" s="273"/>
      <c r="K9" s="1215"/>
    </row>
    <row r="10" spans="1:11" ht="15" customHeight="1" x14ac:dyDescent="0.25">
      <c r="A10" s="1221" t="s">
        <v>1189</v>
      </c>
      <c r="B10" s="1213"/>
      <c r="C10" s="1213"/>
      <c r="D10" s="1213"/>
      <c r="E10" s="1213"/>
      <c r="F10" s="1214"/>
      <c r="G10" s="1219"/>
      <c r="H10" s="273"/>
      <c r="I10" s="273"/>
      <c r="J10" s="273"/>
      <c r="K10" s="1215"/>
    </row>
    <row r="11" spans="1:11" ht="15" customHeight="1" x14ac:dyDescent="0.25">
      <c r="A11" s="1222" t="str">
        <f>+'Table of Contents - Part 1'!$A$11</f>
        <v>FISCAL YEAR ENDED JUNE 30, 2024</v>
      </c>
      <c r="C11" s="1223"/>
      <c r="D11" s="1223"/>
      <c r="E11" s="1223" t="str">
        <f>'Table of Contents - Part 1'!$E$16</f>
        <v>DUE DATE:  7/19/2024</v>
      </c>
      <c r="G11" s="1224"/>
      <c r="H11" s="1194"/>
      <c r="I11" s="1194"/>
      <c r="J11" s="1194"/>
      <c r="K11" s="1225"/>
    </row>
    <row r="12" spans="1:11" ht="15" customHeight="1" x14ac:dyDescent="0.25">
      <c r="A12" s="1222"/>
      <c r="B12" s="1213"/>
      <c r="C12" s="1213"/>
      <c r="D12" s="1213"/>
      <c r="E12" s="1213"/>
      <c r="F12" s="1213"/>
    </row>
    <row r="13" spans="1:11" ht="12.75" customHeight="1" x14ac:dyDescent="0.2">
      <c r="A13" s="1226" t="s">
        <v>2</v>
      </c>
      <c r="B13" s="1753" t="s">
        <v>65</v>
      </c>
      <c r="C13" s="1754"/>
      <c r="D13" s="1754"/>
      <c r="E13" s="1755"/>
      <c r="F13" s="1226" t="s">
        <v>27</v>
      </c>
      <c r="G13" s="1226" t="s">
        <v>66</v>
      </c>
      <c r="H13" s="1226" t="s">
        <v>67</v>
      </c>
      <c r="I13" s="1753" t="s">
        <v>68</v>
      </c>
      <c r="J13" s="1754"/>
      <c r="K13" s="1755"/>
    </row>
    <row r="14" spans="1:11" ht="12.75" customHeight="1" x14ac:dyDescent="0.2">
      <c r="A14" s="1227"/>
      <c r="B14" s="1750" t="s">
        <v>1193</v>
      </c>
      <c r="C14" s="1751"/>
      <c r="D14" s="1751"/>
      <c r="E14" s="1752"/>
      <c r="F14" s="1227"/>
      <c r="G14" s="1750" t="s">
        <v>592</v>
      </c>
      <c r="H14" s="1752"/>
      <c r="I14" s="1262"/>
      <c r="J14" s="1263"/>
      <c r="K14" s="1264"/>
    </row>
    <row r="15" spans="1:11" ht="45" x14ac:dyDescent="0.25">
      <c r="A15" s="1249" t="s">
        <v>1190</v>
      </c>
      <c r="B15" s="1238" t="s">
        <v>1194</v>
      </c>
      <c r="C15" s="1238" t="s">
        <v>1195</v>
      </c>
      <c r="D15" s="1238" t="s">
        <v>1196</v>
      </c>
      <c r="E15" s="1238" t="s">
        <v>161</v>
      </c>
      <c r="F15" s="1228" t="s">
        <v>1191</v>
      </c>
      <c r="G15" s="1249" t="s">
        <v>111</v>
      </c>
      <c r="H15" s="1260" t="s">
        <v>593</v>
      </c>
      <c r="I15" s="1759" t="s">
        <v>1207</v>
      </c>
      <c r="J15" s="1760"/>
      <c r="K15" s="1761"/>
    </row>
    <row r="16" spans="1:11" ht="14.25" x14ac:dyDescent="0.2">
      <c r="A16" s="1250"/>
      <c r="B16" s="1229"/>
      <c r="C16" s="1229"/>
      <c r="D16" s="1229"/>
      <c r="E16" s="1239">
        <f>B16+C16+D16</f>
        <v>0</v>
      </c>
      <c r="F16" s="1230"/>
      <c r="G16" s="1231">
        <f>E16-F16</f>
        <v>0</v>
      </c>
      <c r="H16" s="1232" t="str">
        <f>IF($F16=0,"N/A",G16/F16)</f>
        <v>N/A</v>
      </c>
      <c r="I16" s="1756"/>
      <c r="J16" s="1757"/>
      <c r="K16" s="1758"/>
    </row>
    <row r="17" spans="1:11" ht="14.25" x14ac:dyDescent="0.2">
      <c r="A17" s="1250"/>
      <c r="B17" s="1229"/>
      <c r="C17" s="1229"/>
      <c r="D17" s="1229"/>
      <c r="E17" s="1239">
        <f t="shared" ref="E17:E35" si="0">B17+C17+D17</f>
        <v>0</v>
      </c>
      <c r="F17" s="1230"/>
      <c r="G17" s="1231">
        <f t="shared" ref="G17:G36" si="1">E17-F17</f>
        <v>0</v>
      </c>
      <c r="H17" s="1232" t="str">
        <f t="shared" ref="H17:H36" si="2">IF($F17=0,"N/A",G17/F17)</f>
        <v>N/A</v>
      </c>
      <c r="I17" s="1756"/>
      <c r="J17" s="1757"/>
      <c r="K17" s="1758"/>
    </row>
    <row r="18" spans="1:11" ht="14.25" x14ac:dyDescent="0.2">
      <c r="A18" s="1250"/>
      <c r="B18" s="1229"/>
      <c r="C18" s="1229"/>
      <c r="D18" s="1229"/>
      <c r="E18" s="1239">
        <f t="shared" si="0"/>
        <v>0</v>
      </c>
      <c r="F18" s="1230"/>
      <c r="G18" s="1231">
        <f t="shared" si="1"/>
        <v>0</v>
      </c>
      <c r="H18" s="1232" t="str">
        <f t="shared" si="2"/>
        <v>N/A</v>
      </c>
      <c r="I18" s="1756"/>
      <c r="J18" s="1757"/>
      <c r="K18" s="1758"/>
    </row>
    <row r="19" spans="1:11" ht="14.25" x14ac:dyDescent="0.2">
      <c r="A19" s="1250"/>
      <c r="B19" s="1229"/>
      <c r="C19" s="1229"/>
      <c r="D19" s="1229"/>
      <c r="E19" s="1239">
        <f t="shared" si="0"/>
        <v>0</v>
      </c>
      <c r="F19" s="1230"/>
      <c r="G19" s="1231">
        <f t="shared" si="1"/>
        <v>0</v>
      </c>
      <c r="H19" s="1232" t="str">
        <f t="shared" si="2"/>
        <v>N/A</v>
      </c>
      <c r="I19" s="1756"/>
      <c r="J19" s="1757"/>
      <c r="K19" s="1758"/>
    </row>
    <row r="20" spans="1:11" ht="14.25" x14ac:dyDescent="0.2">
      <c r="A20" s="1250"/>
      <c r="B20" s="1229"/>
      <c r="C20" s="1229"/>
      <c r="D20" s="1229"/>
      <c r="E20" s="1239">
        <f t="shared" si="0"/>
        <v>0</v>
      </c>
      <c r="F20" s="1230"/>
      <c r="G20" s="1231">
        <f t="shared" si="1"/>
        <v>0</v>
      </c>
      <c r="H20" s="1232" t="str">
        <f t="shared" si="2"/>
        <v>N/A</v>
      </c>
      <c r="I20" s="1756"/>
      <c r="J20" s="1757"/>
      <c r="K20" s="1758"/>
    </row>
    <row r="21" spans="1:11" ht="14.25" x14ac:dyDescent="0.2">
      <c r="A21" s="1250"/>
      <c r="B21" s="1229"/>
      <c r="C21" s="1229"/>
      <c r="D21" s="1229"/>
      <c r="E21" s="1239">
        <f t="shared" si="0"/>
        <v>0</v>
      </c>
      <c r="F21" s="1230"/>
      <c r="G21" s="1231">
        <f t="shared" si="1"/>
        <v>0</v>
      </c>
      <c r="H21" s="1232" t="str">
        <f t="shared" si="2"/>
        <v>N/A</v>
      </c>
      <c r="I21" s="1756"/>
      <c r="J21" s="1757"/>
      <c r="K21" s="1758"/>
    </row>
    <row r="22" spans="1:11" ht="14.25" x14ac:dyDescent="0.2">
      <c r="A22" s="1250"/>
      <c r="B22" s="1229"/>
      <c r="C22" s="1229"/>
      <c r="D22" s="1229"/>
      <c r="E22" s="1239">
        <f t="shared" si="0"/>
        <v>0</v>
      </c>
      <c r="F22" s="1230"/>
      <c r="G22" s="1231">
        <f t="shared" si="1"/>
        <v>0</v>
      </c>
      <c r="H22" s="1232" t="str">
        <f t="shared" si="2"/>
        <v>N/A</v>
      </c>
      <c r="I22" s="1756"/>
      <c r="J22" s="1757"/>
      <c r="K22" s="1758"/>
    </row>
    <row r="23" spans="1:11" ht="14.25" x14ac:dyDescent="0.2">
      <c r="A23" s="1250"/>
      <c r="B23" s="1229"/>
      <c r="C23" s="1229"/>
      <c r="D23" s="1229"/>
      <c r="E23" s="1239">
        <f t="shared" si="0"/>
        <v>0</v>
      </c>
      <c r="F23" s="1230"/>
      <c r="G23" s="1231">
        <f t="shared" si="1"/>
        <v>0</v>
      </c>
      <c r="H23" s="1232" t="str">
        <f t="shared" si="2"/>
        <v>N/A</v>
      </c>
      <c r="I23" s="1756"/>
      <c r="J23" s="1757"/>
      <c r="K23" s="1758"/>
    </row>
    <row r="24" spans="1:11" ht="14.25" x14ac:dyDescent="0.2">
      <c r="A24" s="1250"/>
      <c r="B24" s="1229"/>
      <c r="C24" s="1229"/>
      <c r="D24" s="1229"/>
      <c r="E24" s="1239">
        <f t="shared" si="0"/>
        <v>0</v>
      </c>
      <c r="F24" s="1230"/>
      <c r="G24" s="1231">
        <f t="shared" si="1"/>
        <v>0</v>
      </c>
      <c r="H24" s="1232" t="str">
        <f t="shared" si="2"/>
        <v>N/A</v>
      </c>
      <c r="I24" s="1756"/>
      <c r="J24" s="1757"/>
      <c r="K24" s="1758"/>
    </row>
    <row r="25" spans="1:11" ht="14.25" x14ac:dyDescent="0.2">
      <c r="A25" s="1250"/>
      <c r="B25" s="1229"/>
      <c r="C25" s="1229"/>
      <c r="D25" s="1229"/>
      <c r="E25" s="1239">
        <f t="shared" si="0"/>
        <v>0</v>
      </c>
      <c r="F25" s="1230"/>
      <c r="G25" s="1231">
        <f t="shared" si="1"/>
        <v>0</v>
      </c>
      <c r="H25" s="1232" t="str">
        <f t="shared" si="2"/>
        <v>N/A</v>
      </c>
      <c r="I25" s="1756"/>
      <c r="J25" s="1757"/>
      <c r="K25" s="1758"/>
    </row>
    <row r="26" spans="1:11" ht="14.25" x14ac:dyDescent="0.2">
      <c r="A26" s="1250"/>
      <c r="B26" s="1229"/>
      <c r="C26" s="1229"/>
      <c r="D26" s="1229"/>
      <c r="E26" s="1239">
        <f t="shared" si="0"/>
        <v>0</v>
      </c>
      <c r="F26" s="1230"/>
      <c r="G26" s="1231">
        <f t="shared" si="1"/>
        <v>0</v>
      </c>
      <c r="H26" s="1232" t="str">
        <f t="shared" si="2"/>
        <v>N/A</v>
      </c>
      <c r="I26" s="1756"/>
      <c r="J26" s="1757"/>
      <c r="K26" s="1758"/>
    </row>
    <row r="27" spans="1:11" ht="14.25" x14ac:dyDescent="0.2">
      <c r="A27" s="1250"/>
      <c r="B27" s="1229"/>
      <c r="C27" s="1229"/>
      <c r="D27" s="1229"/>
      <c r="E27" s="1239">
        <f t="shared" si="0"/>
        <v>0</v>
      </c>
      <c r="F27" s="1230"/>
      <c r="G27" s="1231">
        <f t="shared" si="1"/>
        <v>0</v>
      </c>
      <c r="H27" s="1232" t="str">
        <f t="shared" si="2"/>
        <v>N/A</v>
      </c>
      <c r="I27" s="1756"/>
      <c r="J27" s="1757"/>
      <c r="K27" s="1758"/>
    </row>
    <row r="28" spans="1:11" ht="14.25" x14ac:dyDescent="0.2">
      <c r="A28" s="1250"/>
      <c r="B28" s="1229"/>
      <c r="C28" s="1229"/>
      <c r="D28" s="1229"/>
      <c r="E28" s="1239">
        <f t="shared" si="0"/>
        <v>0</v>
      </c>
      <c r="F28" s="1230"/>
      <c r="G28" s="1231">
        <f t="shared" si="1"/>
        <v>0</v>
      </c>
      <c r="H28" s="1232" t="str">
        <f t="shared" si="2"/>
        <v>N/A</v>
      </c>
      <c r="I28" s="1756"/>
      <c r="J28" s="1757"/>
      <c r="K28" s="1758"/>
    </row>
    <row r="29" spans="1:11" ht="14.25" x14ac:dyDescent="0.2">
      <c r="A29" s="1250"/>
      <c r="B29" s="1229"/>
      <c r="C29" s="1229"/>
      <c r="D29" s="1229"/>
      <c r="E29" s="1239">
        <f t="shared" si="0"/>
        <v>0</v>
      </c>
      <c r="F29" s="1230"/>
      <c r="G29" s="1231">
        <f t="shared" si="1"/>
        <v>0</v>
      </c>
      <c r="H29" s="1232" t="str">
        <f t="shared" si="2"/>
        <v>N/A</v>
      </c>
      <c r="I29" s="1756"/>
      <c r="J29" s="1757"/>
      <c r="K29" s="1758"/>
    </row>
    <row r="30" spans="1:11" ht="14.25" x14ac:dyDescent="0.2">
      <c r="A30" s="1250"/>
      <c r="B30" s="1229"/>
      <c r="C30" s="1229"/>
      <c r="D30" s="1229"/>
      <c r="E30" s="1239">
        <f t="shared" si="0"/>
        <v>0</v>
      </c>
      <c r="F30" s="1230"/>
      <c r="G30" s="1231">
        <f t="shared" si="1"/>
        <v>0</v>
      </c>
      <c r="H30" s="1232" t="str">
        <f t="shared" si="2"/>
        <v>N/A</v>
      </c>
      <c r="I30" s="1756"/>
      <c r="J30" s="1757"/>
      <c r="K30" s="1758"/>
    </row>
    <row r="31" spans="1:11" ht="14.25" x14ac:dyDescent="0.2">
      <c r="A31" s="1250"/>
      <c r="B31" s="1229"/>
      <c r="C31" s="1229"/>
      <c r="D31" s="1229"/>
      <c r="E31" s="1239">
        <f t="shared" si="0"/>
        <v>0</v>
      </c>
      <c r="F31" s="1230"/>
      <c r="G31" s="1231">
        <f t="shared" si="1"/>
        <v>0</v>
      </c>
      <c r="H31" s="1232" t="str">
        <f t="shared" si="2"/>
        <v>N/A</v>
      </c>
      <c r="I31" s="1756"/>
      <c r="J31" s="1757"/>
      <c r="K31" s="1758"/>
    </row>
    <row r="32" spans="1:11" ht="14.25" x14ac:dyDescent="0.2">
      <c r="A32" s="1250"/>
      <c r="B32" s="1229"/>
      <c r="C32" s="1229"/>
      <c r="D32" s="1229"/>
      <c r="E32" s="1239">
        <f t="shared" si="0"/>
        <v>0</v>
      </c>
      <c r="F32" s="1230"/>
      <c r="G32" s="1231">
        <f t="shared" si="1"/>
        <v>0</v>
      </c>
      <c r="H32" s="1232" t="str">
        <f t="shared" si="2"/>
        <v>N/A</v>
      </c>
      <c r="I32" s="1756"/>
      <c r="J32" s="1757"/>
      <c r="K32" s="1758"/>
    </row>
    <row r="33" spans="1:11" ht="14.25" x14ac:dyDescent="0.2">
      <c r="A33" s="1250"/>
      <c r="B33" s="1229"/>
      <c r="C33" s="1229"/>
      <c r="D33" s="1229"/>
      <c r="E33" s="1239">
        <f t="shared" si="0"/>
        <v>0</v>
      </c>
      <c r="F33" s="1230"/>
      <c r="G33" s="1231">
        <f t="shared" si="1"/>
        <v>0</v>
      </c>
      <c r="H33" s="1232" t="str">
        <f t="shared" si="2"/>
        <v>N/A</v>
      </c>
      <c r="I33" s="1756"/>
      <c r="J33" s="1757"/>
      <c r="K33" s="1758"/>
    </row>
    <row r="34" spans="1:11" ht="14.25" x14ac:dyDescent="0.2">
      <c r="A34" s="1250"/>
      <c r="B34" s="1229"/>
      <c r="C34" s="1229"/>
      <c r="D34" s="1229"/>
      <c r="E34" s="1239">
        <f t="shared" si="0"/>
        <v>0</v>
      </c>
      <c r="F34" s="1230"/>
      <c r="G34" s="1231">
        <f t="shared" si="1"/>
        <v>0</v>
      </c>
      <c r="H34" s="1232" t="str">
        <f t="shared" si="2"/>
        <v>N/A</v>
      </c>
      <c r="I34" s="1756"/>
      <c r="J34" s="1757"/>
      <c r="K34" s="1758"/>
    </row>
    <row r="35" spans="1:11" ht="14.25" x14ac:dyDescent="0.2">
      <c r="A35" s="1250"/>
      <c r="B35" s="1229"/>
      <c r="C35" s="1229"/>
      <c r="D35" s="1229"/>
      <c r="E35" s="1239">
        <f t="shared" si="0"/>
        <v>0</v>
      </c>
      <c r="F35" s="1230"/>
      <c r="G35" s="1231">
        <f t="shared" si="1"/>
        <v>0</v>
      </c>
      <c r="H35" s="1232" t="str">
        <f t="shared" si="2"/>
        <v>N/A</v>
      </c>
      <c r="I35" s="1756"/>
      <c r="J35" s="1757"/>
      <c r="K35" s="1758"/>
    </row>
    <row r="36" spans="1:11" s="1251" customFormat="1" ht="15" customHeight="1" x14ac:dyDescent="0.25">
      <c r="A36" s="1240" t="s">
        <v>1197</v>
      </c>
      <c r="B36" s="1231">
        <f>SUM(B16:B35)</f>
        <v>0</v>
      </c>
      <c r="C36" s="1231">
        <f>SUM(C16:C35)</f>
        <v>0</v>
      </c>
      <c r="D36" s="1231">
        <f>SUM(D16:D35)</f>
        <v>0</v>
      </c>
      <c r="E36" s="1231">
        <f>SUM(E16:E35)</f>
        <v>0</v>
      </c>
      <c r="F36" s="1231">
        <f>SUM(F16:F35)</f>
        <v>0</v>
      </c>
      <c r="G36" s="1231">
        <f t="shared" si="1"/>
        <v>0</v>
      </c>
      <c r="H36" s="1232" t="str">
        <f t="shared" si="2"/>
        <v>N/A</v>
      </c>
      <c r="I36" s="1762"/>
      <c r="J36" s="1763"/>
      <c r="K36" s="1764"/>
    </row>
    <row r="37" spans="1:11" ht="15" customHeight="1" x14ac:dyDescent="0.25">
      <c r="A37" s="1233"/>
      <c r="B37" s="1234"/>
      <c r="C37" s="1234"/>
      <c r="D37" s="1234"/>
      <c r="E37" s="1234"/>
      <c r="F37" s="1233"/>
    </row>
    <row r="38" spans="1:11" ht="15" customHeight="1" x14ac:dyDescent="0.25">
      <c r="A38" s="1192" t="s">
        <v>1192</v>
      </c>
      <c r="B38" s="1234"/>
      <c r="C38" s="1234"/>
      <c r="D38" s="1234"/>
      <c r="E38" s="1234"/>
      <c r="F38" s="1233"/>
    </row>
    <row r="39" spans="1:11" ht="15" customHeight="1" x14ac:dyDescent="0.25">
      <c r="A39" s="1192"/>
      <c r="B39" s="1234"/>
      <c r="C39" s="1234"/>
      <c r="D39" s="1234"/>
      <c r="E39" s="1234"/>
      <c r="F39" s="1233"/>
    </row>
    <row r="40" spans="1:11" ht="15" customHeight="1" x14ac:dyDescent="0.2">
      <c r="A40" s="1248"/>
      <c r="B40" s="1211"/>
      <c r="C40" s="1248"/>
      <c r="D40" s="1248"/>
      <c r="E40" s="1248"/>
      <c r="F40" s="1259"/>
      <c r="G40" s="1248"/>
      <c r="H40" s="1248"/>
      <c r="I40" s="1259"/>
      <c r="J40" s="1248"/>
      <c r="K40" s="273"/>
    </row>
    <row r="41" spans="1:11" ht="15" customHeight="1" x14ac:dyDescent="0.2">
      <c r="A41" s="1246" t="s">
        <v>162</v>
      </c>
      <c r="B41" s="1236"/>
      <c r="C41" s="1247" t="s">
        <v>192</v>
      </c>
      <c r="D41" s="1236"/>
      <c r="E41" s="1235"/>
      <c r="G41" s="1237" t="s">
        <v>142</v>
      </c>
      <c r="I41" s="273"/>
      <c r="J41" s="1237" t="s">
        <v>148</v>
      </c>
    </row>
    <row r="42" spans="1:11" x14ac:dyDescent="0.2">
      <c r="I42" s="273"/>
      <c r="K42" s="273"/>
    </row>
  </sheetData>
  <mergeCells count="26">
    <mergeCell ref="I18:K18"/>
    <mergeCell ref="I35:K35"/>
    <mergeCell ref="I36:K36"/>
    <mergeCell ref="I26:K26"/>
    <mergeCell ref="I27:K27"/>
    <mergeCell ref="I28:K28"/>
    <mergeCell ref="I29:K29"/>
    <mergeCell ref="I30:K30"/>
    <mergeCell ref="I31:K31"/>
    <mergeCell ref="I21:K21"/>
    <mergeCell ref="B14:E14"/>
    <mergeCell ref="B13:E13"/>
    <mergeCell ref="I32:K32"/>
    <mergeCell ref="I33:K33"/>
    <mergeCell ref="I34:K34"/>
    <mergeCell ref="I19:K19"/>
    <mergeCell ref="I20:K20"/>
    <mergeCell ref="I22:K22"/>
    <mergeCell ref="I23:K23"/>
    <mergeCell ref="I24:K24"/>
    <mergeCell ref="I25:K25"/>
    <mergeCell ref="I13:K13"/>
    <mergeCell ref="G14:H14"/>
    <mergeCell ref="I15:K15"/>
    <mergeCell ref="I16:K16"/>
    <mergeCell ref="I17:K17"/>
  </mergeCells>
  <conditionalFormatting sqref="I16:I35">
    <cfRule type="expression" dxfId="7" priority="1">
      <formula>AND(#REF!=0,#REF!&gt;0)</formula>
    </cfRule>
    <cfRule type="expression" dxfId="6" priority="2">
      <formula>AND(#REF!=0,#REF!&gt;0)</formula>
    </cfRule>
    <cfRule type="expression" dxfId="5" priority="3">
      <formula>AND($G16&lt;=-50000,$H16&lt;=-15%)</formula>
    </cfRule>
    <cfRule type="expression" dxfId="4" priority="4">
      <formula>AND($G16&gt;=50000,$H16&lt;=-15%)</formula>
    </cfRule>
    <cfRule type="expression" dxfId="3" priority="5">
      <formula>AND($G16&lt;=-50000,$H16&gt;=15%)</formula>
    </cfRule>
    <cfRule type="expression" dxfId="2" priority="6">
      <formula>AND($G16&gt;=50000,$H16&gt;=15%)</formula>
    </cfRule>
  </conditionalFormatting>
  <pageMargins left="0.45" right="0.38" top="0.5" bottom="0.5" header="0.3" footer="0.3"/>
  <pageSetup paperSize="5" scale="75" fitToHeight="0" orientation="landscape" useFirstPageNumber="1" r:id="rId1"/>
  <headerFooter scaleWithDoc="0">
    <oddFooter>&amp;L&amp;A&amp;R&amp;P/&amp;N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29783-9CBF-4FB6-964B-FE54152C0297}">
  <sheetPr>
    <tabColor theme="8" tint="0.39997558519241921"/>
  </sheetPr>
  <dimension ref="A1:J129"/>
  <sheetViews>
    <sheetView workbookViewId="0"/>
  </sheetViews>
  <sheetFormatPr defaultColWidth="9.140625" defaultRowHeight="12.75" x14ac:dyDescent="0.2"/>
  <cols>
    <col min="1" max="1" width="5.5703125" style="880" customWidth="1"/>
    <col min="2" max="2" width="9.28515625" style="880" customWidth="1"/>
    <col min="3" max="3" width="9.140625" style="880"/>
    <col min="4" max="4" width="10.28515625" style="880" bestFit="1" customWidth="1"/>
    <col min="5" max="5" width="9.140625" style="880"/>
    <col min="6" max="6" width="12" style="880" customWidth="1"/>
    <col min="7" max="7" width="7" style="880" customWidth="1"/>
    <col min="8" max="8" width="16.5703125" style="880" customWidth="1"/>
    <col min="9" max="9" width="9.140625" style="880"/>
    <col min="10" max="10" width="7.28515625" style="880" customWidth="1"/>
    <col min="11" max="16384" width="9.140625" style="880"/>
  </cols>
  <sheetData>
    <row r="1" spans="1:10" ht="15" customHeight="1" x14ac:dyDescent="0.25">
      <c r="A1" s="922" t="s">
        <v>1</v>
      </c>
      <c r="B1" s="978"/>
      <c r="C1" s="978"/>
    </row>
    <row r="2" spans="1:10" ht="15" customHeight="1" x14ac:dyDescent="0.25">
      <c r="A2" s="8"/>
    </row>
    <row r="3" spans="1:10" ht="15" customHeight="1" x14ac:dyDescent="0.25">
      <c r="A3" s="8" t="s">
        <v>11</v>
      </c>
      <c r="B3" s="8"/>
      <c r="C3" s="8"/>
      <c r="D3" s="8"/>
      <c r="E3" s="8"/>
    </row>
    <row r="4" spans="1:10" ht="15" customHeight="1" x14ac:dyDescent="0.25">
      <c r="A4" s="9" t="s">
        <v>12</v>
      </c>
      <c r="B4" s="9"/>
      <c r="C4" s="9"/>
      <c r="D4" s="9"/>
      <c r="E4" s="9"/>
      <c r="F4" s="131"/>
      <c r="G4" s="131"/>
      <c r="H4" s="131"/>
      <c r="I4" s="131"/>
      <c r="J4" s="131"/>
    </row>
    <row r="5" spans="1:10" ht="15" customHeight="1" x14ac:dyDescent="0.25">
      <c r="A5" s="8"/>
    </row>
    <row r="6" spans="1:10" ht="15" customHeight="1" x14ac:dyDescent="0.25">
      <c r="A6" s="4" t="s">
        <v>119</v>
      </c>
      <c r="B6" s="142"/>
      <c r="E6" s="1774" t="str">
        <f>+'Title Page'!$D$19</f>
        <v xml:space="preserve"> </v>
      </c>
      <c r="F6" s="1774"/>
      <c r="G6" s="1774"/>
      <c r="H6" s="1774"/>
    </row>
    <row r="7" spans="1:10" ht="15" customHeight="1" x14ac:dyDescent="0.25">
      <c r="A7" s="4" t="s">
        <v>118</v>
      </c>
      <c r="B7" s="142"/>
      <c r="E7" s="1051" t="str">
        <f>+'Title Page'!$D$20</f>
        <v xml:space="preserve"> </v>
      </c>
      <c r="F7" s="1048"/>
      <c r="G7" s="1048"/>
      <c r="H7" s="1048"/>
    </row>
    <row r="8" spans="1:10" ht="15" customHeight="1" x14ac:dyDescent="0.25">
      <c r="A8" s="4"/>
      <c r="B8" s="8"/>
      <c r="C8" s="8"/>
      <c r="D8" s="8"/>
    </row>
    <row r="9" spans="1:10" ht="15" customHeight="1" x14ac:dyDescent="0.25">
      <c r="A9" s="981" t="s">
        <v>807</v>
      </c>
      <c r="B9" s="51"/>
      <c r="C9" s="143"/>
      <c r="D9" s="143"/>
      <c r="E9" s="51"/>
      <c r="F9" s="51"/>
    </row>
    <row r="10" spans="1:10" ht="15" customHeight="1" x14ac:dyDescent="0.25">
      <c r="A10" s="8" t="s">
        <v>346</v>
      </c>
      <c r="B10" s="8"/>
      <c r="C10" s="8"/>
      <c r="D10" s="8"/>
    </row>
    <row r="11" spans="1:10" ht="15" customHeight="1" x14ac:dyDescent="0.25">
      <c r="A11" s="67" t="str">
        <f>+'Table of Contents - Part 1'!$A$11</f>
        <v>FISCAL YEAR ENDED JUNE 30, 2024</v>
      </c>
      <c r="B11" s="9"/>
      <c r="C11" s="9"/>
      <c r="D11" s="9"/>
      <c r="E11" s="131"/>
      <c r="F11" s="131"/>
      <c r="G11" s="131"/>
      <c r="H11" s="131"/>
      <c r="I11" s="131"/>
      <c r="J11" s="131"/>
    </row>
    <row r="13" spans="1:10" x14ac:dyDescent="0.2">
      <c r="A13" s="1775" t="s">
        <v>275</v>
      </c>
      <c r="B13" s="1775"/>
      <c r="C13" s="1775"/>
      <c r="D13" s="1775"/>
      <c r="E13" s="1775"/>
      <c r="F13" s="1775"/>
      <c r="G13" s="1775"/>
      <c r="H13" s="1775"/>
      <c r="I13" s="1775"/>
      <c r="J13" s="1775"/>
    </row>
    <row r="14" spans="1:10" x14ac:dyDescent="0.2">
      <c r="A14" s="1775"/>
      <c r="B14" s="1775"/>
      <c r="C14" s="1775"/>
      <c r="D14" s="1775"/>
      <c r="E14" s="1775"/>
      <c r="F14" s="1775"/>
      <c r="G14" s="1775"/>
      <c r="H14" s="1775"/>
      <c r="I14" s="1775"/>
      <c r="J14" s="1775"/>
    </row>
    <row r="15" spans="1:10" x14ac:dyDescent="0.2">
      <c r="A15" s="1775"/>
      <c r="B15" s="1775"/>
      <c r="C15" s="1775"/>
      <c r="D15" s="1775"/>
      <c r="E15" s="1775"/>
      <c r="F15" s="1775"/>
      <c r="G15" s="1775"/>
      <c r="H15" s="1775"/>
      <c r="I15" s="1775"/>
      <c r="J15" s="1775"/>
    </row>
    <row r="16" spans="1:10" x14ac:dyDescent="0.2">
      <c r="A16" s="1182"/>
      <c r="B16" s="1183"/>
      <c r="C16" s="1183"/>
      <c r="D16" s="1183"/>
      <c r="E16" s="1183"/>
      <c r="F16" s="1183"/>
      <c r="G16" s="1183"/>
      <c r="H16" s="1183"/>
      <c r="I16" s="1183"/>
      <c r="J16" s="1183"/>
    </row>
    <row r="17" spans="1:10" ht="13.15" customHeight="1" x14ac:dyDescent="0.2">
      <c r="A17" s="78" t="s">
        <v>80</v>
      </c>
      <c r="B17" s="1335" t="s">
        <v>920</v>
      </c>
      <c r="C17" s="1335"/>
      <c r="D17" s="1335"/>
      <c r="E17" s="1335"/>
      <c r="F17" s="1335"/>
      <c r="G17" s="1335"/>
      <c r="H17" s="1335"/>
      <c r="I17" s="1335"/>
      <c r="J17" s="1335"/>
    </row>
    <row r="18" spans="1:10" x14ac:dyDescent="0.2">
      <c r="A18" s="78"/>
      <c r="B18" s="1335"/>
      <c r="C18" s="1335"/>
      <c r="D18" s="1335"/>
      <c r="E18" s="1335"/>
      <c r="F18" s="1335"/>
      <c r="G18" s="1335"/>
      <c r="H18" s="1335"/>
      <c r="I18" s="1335"/>
      <c r="J18" s="1335"/>
    </row>
    <row r="19" spans="1:10" x14ac:dyDescent="0.2">
      <c r="A19" s="78"/>
      <c r="B19" s="1335"/>
      <c r="C19" s="1335"/>
      <c r="D19" s="1335"/>
      <c r="E19" s="1335"/>
      <c r="F19" s="1335"/>
      <c r="G19" s="1335"/>
      <c r="H19" s="1335"/>
      <c r="I19" s="1335"/>
      <c r="J19" s="1335"/>
    </row>
    <row r="20" spans="1:10" x14ac:dyDescent="0.2">
      <c r="A20" s="78"/>
      <c r="B20" s="1181"/>
      <c r="C20" s="1181"/>
      <c r="D20" s="1181"/>
      <c r="E20" s="1181"/>
      <c r="F20" s="1181"/>
      <c r="G20" s="1181"/>
      <c r="H20" s="1181"/>
      <c r="I20" s="1181"/>
      <c r="J20" s="1181"/>
    </row>
    <row r="21" spans="1:10" ht="13.15" customHeight="1" x14ac:dyDescent="0.2">
      <c r="A21" s="78" t="s">
        <v>80</v>
      </c>
      <c r="B21" s="1776" t="s">
        <v>1172</v>
      </c>
      <c r="C21" s="1776"/>
      <c r="D21" s="1776"/>
      <c r="E21" s="1776"/>
      <c r="F21" s="1776"/>
      <c r="G21" s="1776"/>
      <c r="H21" s="1776"/>
      <c r="I21" s="1776"/>
      <c r="J21" s="1776"/>
    </row>
    <row r="22" spans="1:10" x14ac:dyDescent="0.2">
      <c r="A22" s="78"/>
      <c r="B22" s="1776"/>
      <c r="C22" s="1776"/>
      <c r="D22" s="1776"/>
      <c r="E22" s="1776"/>
      <c r="F22" s="1776"/>
      <c r="G22" s="1776"/>
      <c r="H22" s="1776"/>
      <c r="I22" s="1776"/>
      <c r="J22" s="1776"/>
    </row>
    <row r="23" spans="1:10" x14ac:dyDescent="0.2">
      <c r="A23" s="78"/>
      <c r="B23" s="1181"/>
      <c r="C23" s="1181"/>
      <c r="D23" s="1181"/>
      <c r="E23" s="1181"/>
      <c r="F23" s="1181"/>
      <c r="G23" s="1181"/>
      <c r="H23" s="1181"/>
      <c r="I23" s="1181"/>
      <c r="J23" s="1181"/>
    </row>
    <row r="24" spans="1:10" ht="13.15" customHeight="1" x14ac:dyDescent="0.2">
      <c r="A24" s="78" t="s">
        <v>80</v>
      </c>
      <c r="B24" s="1367" t="s">
        <v>1155</v>
      </c>
      <c r="C24" s="1368"/>
      <c r="D24" s="1368"/>
      <c r="E24" s="1368"/>
      <c r="F24" s="1368"/>
      <c r="G24" s="1368"/>
      <c r="H24" s="1368"/>
      <c r="I24" s="1368"/>
      <c r="J24" s="1369"/>
    </row>
    <row r="25" spans="1:10" x14ac:dyDescent="0.2">
      <c r="A25" s="78"/>
      <c r="B25" s="1370"/>
      <c r="C25" s="1371"/>
      <c r="D25" s="1371"/>
      <c r="E25" s="1371"/>
      <c r="F25" s="1371"/>
      <c r="G25" s="1371"/>
      <c r="H25" s="1371"/>
      <c r="I25" s="1371"/>
      <c r="J25" s="1372"/>
    </row>
    <row r="26" spans="1:10" x14ac:dyDescent="0.2">
      <c r="A26" s="78"/>
      <c r="B26" s="1370"/>
      <c r="C26" s="1371"/>
      <c r="D26" s="1371"/>
      <c r="E26" s="1371"/>
      <c r="F26" s="1371"/>
      <c r="G26" s="1371"/>
      <c r="H26" s="1371"/>
      <c r="I26" s="1371"/>
      <c r="J26" s="1372"/>
    </row>
    <row r="27" spans="1:10" x14ac:dyDescent="0.2">
      <c r="A27" s="78"/>
      <c r="B27" s="1370"/>
      <c r="C27" s="1371"/>
      <c r="D27" s="1371"/>
      <c r="E27" s="1371"/>
      <c r="F27" s="1371"/>
      <c r="G27" s="1371"/>
      <c r="H27" s="1371"/>
      <c r="I27" s="1371"/>
      <c r="J27" s="1372"/>
    </row>
    <row r="28" spans="1:10" x14ac:dyDescent="0.2">
      <c r="A28" s="78"/>
      <c r="B28" s="1373"/>
      <c r="C28" s="1374"/>
      <c r="D28" s="1374"/>
      <c r="E28" s="1374"/>
      <c r="F28" s="1374"/>
      <c r="G28" s="1374"/>
      <c r="H28" s="1374"/>
      <c r="I28" s="1374"/>
      <c r="J28" s="1375"/>
    </row>
    <row r="29" spans="1:10" ht="13.5" thickBot="1" x14ac:dyDescent="0.25">
      <c r="A29" s="78"/>
      <c r="B29" s="1181"/>
      <c r="C29" s="1181"/>
      <c r="D29" s="1181"/>
      <c r="E29" s="1181"/>
      <c r="F29" s="1181"/>
      <c r="G29" s="1181"/>
      <c r="H29" s="1181"/>
      <c r="I29" s="1181"/>
      <c r="J29" s="1181"/>
    </row>
    <row r="30" spans="1:10" x14ac:dyDescent="0.2">
      <c r="A30" s="1695" t="s">
        <v>1055</v>
      </c>
      <c r="B30" s="1696"/>
      <c r="C30" s="1696"/>
      <c r="D30" s="1696"/>
      <c r="E30" s="1696"/>
      <c r="F30" s="1696"/>
      <c r="G30" s="1696"/>
      <c r="H30" s="1696"/>
      <c r="I30" s="1696"/>
      <c r="J30" s="1697"/>
    </row>
    <row r="31" spans="1:10" ht="13.5" thickBot="1" x14ac:dyDescent="0.25">
      <c r="A31" s="1698"/>
      <c r="B31" s="1699"/>
      <c r="C31" s="1699"/>
      <c r="D31" s="1699"/>
      <c r="E31" s="1699"/>
      <c r="F31" s="1699"/>
      <c r="G31" s="1699"/>
      <c r="H31" s="1699"/>
      <c r="I31" s="1699"/>
      <c r="J31" s="1700"/>
    </row>
    <row r="33" spans="1:10" x14ac:dyDescent="0.2">
      <c r="A33" s="5" t="s">
        <v>48</v>
      </c>
    </row>
    <row r="34" spans="1:10" ht="13.15" customHeight="1" x14ac:dyDescent="0.2">
      <c r="A34" s="78" t="s">
        <v>80</v>
      </c>
      <c r="B34" s="1335" t="s">
        <v>1056</v>
      </c>
      <c r="C34" s="1335"/>
      <c r="D34" s="1335"/>
      <c r="E34" s="1335"/>
      <c r="F34" s="1335"/>
      <c r="G34" s="1335"/>
      <c r="H34" s="1335"/>
      <c r="I34" s="1335"/>
      <c r="J34" s="1335"/>
    </row>
    <row r="35" spans="1:10" x14ac:dyDescent="0.2">
      <c r="A35" s="78"/>
      <c r="B35" s="1335"/>
      <c r="C35" s="1335"/>
      <c r="D35" s="1335"/>
      <c r="E35" s="1335"/>
      <c r="F35" s="1335"/>
      <c r="G35" s="1335"/>
      <c r="H35" s="1335"/>
      <c r="I35" s="1335"/>
      <c r="J35" s="1335"/>
    </row>
    <row r="36" spans="1:10" ht="13.15" customHeight="1" x14ac:dyDescent="0.2">
      <c r="A36" s="78" t="s">
        <v>80</v>
      </c>
      <c r="B36" s="1333" t="s">
        <v>921</v>
      </c>
      <c r="C36" s="1333"/>
      <c r="D36" s="1333"/>
      <c r="E36" s="1333"/>
      <c r="F36" s="1333"/>
      <c r="G36" s="1333"/>
      <c r="H36" s="1333"/>
      <c r="I36" s="1333"/>
      <c r="J36" s="1333"/>
    </row>
    <row r="37" spans="1:10" x14ac:dyDescent="0.2">
      <c r="A37" s="78"/>
      <c r="B37" s="1333"/>
      <c r="C37" s="1333"/>
      <c r="D37" s="1333"/>
      <c r="E37" s="1333"/>
      <c r="F37" s="1333"/>
      <c r="G37" s="1333"/>
      <c r="H37" s="1333"/>
      <c r="I37" s="1333"/>
      <c r="J37" s="1333"/>
    </row>
    <row r="38" spans="1:10" ht="13.15" customHeight="1" x14ac:dyDescent="0.2">
      <c r="A38" s="78" t="s">
        <v>80</v>
      </c>
      <c r="B38" s="1771" t="s">
        <v>1057</v>
      </c>
      <c r="C38" s="1771"/>
      <c r="D38" s="1771"/>
      <c r="E38" s="1771"/>
      <c r="F38" s="1771"/>
      <c r="G38" s="1771"/>
      <c r="H38" s="1771"/>
      <c r="I38" s="1771"/>
      <c r="J38" s="1771"/>
    </row>
    <row r="39" spans="1:10" ht="13.15" customHeight="1" x14ac:dyDescent="0.2">
      <c r="A39" s="78"/>
      <c r="B39" s="1771"/>
      <c r="C39" s="1771"/>
      <c r="D39" s="1771"/>
      <c r="E39" s="1771"/>
      <c r="F39" s="1771"/>
      <c r="G39" s="1771"/>
      <c r="H39" s="1771"/>
      <c r="I39" s="1771"/>
      <c r="J39" s="1771"/>
    </row>
    <row r="40" spans="1:10" x14ac:dyDescent="0.2">
      <c r="A40" s="78" t="s">
        <v>80</v>
      </c>
      <c r="B40" s="1772" t="s">
        <v>547</v>
      </c>
      <c r="C40" s="1772"/>
      <c r="D40" s="1772"/>
      <c r="E40" s="1772"/>
      <c r="F40" s="1772"/>
      <c r="G40" s="1772"/>
      <c r="H40" s="1772"/>
      <c r="I40" s="1772"/>
      <c r="J40" s="1772"/>
    </row>
    <row r="42" spans="1:10" x14ac:dyDescent="0.2">
      <c r="A42" s="1770" t="s">
        <v>113</v>
      </c>
      <c r="B42" s="1770"/>
      <c r="C42" s="1770"/>
      <c r="D42" s="1770"/>
      <c r="E42" s="1770"/>
      <c r="F42" s="1770"/>
      <c r="G42" s="1770"/>
      <c r="H42" s="1770"/>
      <c r="I42" s="1770"/>
      <c r="J42" s="1770"/>
    </row>
    <row r="43" spans="1:10" x14ac:dyDescent="0.2">
      <c r="A43" s="78" t="s">
        <v>80</v>
      </c>
      <c r="B43" s="1335" t="s">
        <v>282</v>
      </c>
      <c r="C43" s="1335"/>
      <c r="D43" s="1335"/>
      <c r="E43" s="1335"/>
      <c r="F43" s="1335"/>
      <c r="G43" s="1335"/>
      <c r="H43" s="1335"/>
      <c r="I43" s="1335"/>
      <c r="J43" s="1335"/>
    </row>
    <row r="44" spans="1:10" x14ac:dyDescent="0.2">
      <c r="A44" s="78"/>
      <c r="B44" s="1335"/>
      <c r="C44" s="1335"/>
      <c r="D44" s="1335"/>
      <c r="E44" s="1335"/>
      <c r="F44" s="1335"/>
      <c r="G44" s="1335"/>
      <c r="H44" s="1335"/>
      <c r="I44" s="1335"/>
      <c r="J44" s="1335"/>
    </row>
    <row r="45" spans="1:10" x14ac:dyDescent="0.2">
      <c r="A45" s="120" t="s">
        <v>80</v>
      </c>
      <c r="B45" s="880" t="s">
        <v>211</v>
      </c>
    </row>
    <row r="46" spans="1:10" ht="12.75" customHeight="1" x14ac:dyDescent="0.2"/>
    <row r="47" spans="1:10" x14ac:dyDescent="0.2">
      <c r="B47" s="1335" t="s">
        <v>320</v>
      </c>
      <c r="C47" s="1335"/>
      <c r="D47" s="1335"/>
      <c r="E47" s="1335"/>
      <c r="F47" s="1335"/>
      <c r="G47" s="1335"/>
      <c r="H47" s="1335"/>
      <c r="I47" s="1335"/>
      <c r="J47" s="1335"/>
    </row>
    <row r="48" spans="1:10" x14ac:dyDescent="0.2">
      <c r="B48" s="1335"/>
      <c r="C48" s="1335"/>
      <c r="D48" s="1335"/>
      <c r="E48" s="1335"/>
      <c r="F48" s="1335"/>
      <c r="G48" s="1335"/>
      <c r="H48" s="1335"/>
      <c r="I48" s="1335"/>
      <c r="J48" s="1335"/>
    </row>
    <row r="50" spans="2:5" x14ac:dyDescent="0.2">
      <c r="D50" s="152" t="s">
        <v>1123</v>
      </c>
      <c r="E50" s="60" t="s">
        <v>171</v>
      </c>
    </row>
    <row r="51" spans="2:5" x14ac:dyDescent="0.2">
      <c r="B51" s="58"/>
      <c r="C51" s="880" t="s">
        <v>178</v>
      </c>
      <c r="D51" s="150" t="s">
        <v>105</v>
      </c>
      <c r="E51" s="60" t="s">
        <v>251</v>
      </c>
    </row>
    <row r="52" spans="2:5" x14ac:dyDescent="0.2">
      <c r="B52" s="58"/>
      <c r="C52" s="880" t="s">
        <v>179</v>
      </c>
      <c r="D52" s="96" t="s">
        <v>180</v>
      </c>
      <c r="E52" s="60" t="s">
        <v>172</v>
      </c>
    </row>
    <row r="53" spans="2:5" x14ac:dyDescent="0.2">
      <c r="B53" s="58"/>
      <c r="C53" s="880" t="s">
        <v>47</v>
      </c>
      <c r="D53" s="150" t="s">
        <v>277</v>
      </c>
      <c r="E53" s="60" t="s">
        <v>321</v>
      </c>
    </row>
    <row r="54" spans="2:5" x14ac:dyDescent="0.2">
      <c r="B54" s="58"/>
      <c r="C54" s="22" t="s">
        <v>58</v>
      </c>
      <c r="D54" s="152" t="s">
        <v>278</v>
      </c>
    </row>
    <row r="55" spans="2:5" x14ac:dyDescent="0.2">
      <c r="B55" s="58"/>
      <c r="C55" s="880" t="s">
        <v>143</v>
      </c>
      <c r="D55" s="96"/>
    </row>
    <row r="56" spans="2:5" x14ac:dyDescent="0.2">
      <c r="B56" s="58"/>
      <c r="D56" s="96" t="str">
        <f>D50</f>
        <v>$1,008</v>
      </c>
      <c r="E56" s="60" t="str">
        <f>E50</f>
        <v>Annual Premium</v>
      </c>
    </row>
    <row r="57" spans="2:5" x14ac:dyDescent="0.2">
      <c r="B57" s="58"/>
      <c r="C57" s="880" t="s">
        <v>101</v>
      </c>
      <c r="D57" s="153" t="s">
        <v>279</v>
      </c>
      <c r="E57" s="60" t="s">
        <v>127</v>
      </c>
    </row>
    <row r="58" spans="2:5" ht="13.5" thickBot="1" x14ac:dyDescent="0.25">
      <c r="B58" s="58"/>
      <c r="D58" s="154" t="s">
        <v>280</v>
      </c>
      <c r="E58" s="60" t="s">
        <v>322</v>
      </c>
    </row>
    <row r="59" spans="2:5" ht="13.5" thickTop="1" x14ac:dyDescent="0.2">
      <c r="B59" s="58"/>
    </row>
    <row r="60" spans="2:5" x14ac:dyDescent="0.2">
      <c r="B60" s="60" t="s">
        <v>212</v>
      </c>
    </row>
    <row r="62" spans="2:5" x14ac:dyDescent="0.2">
      <c r="B62" s="880" t="s">
        <v>404</v>
      </c>
    </row>
    <row r="63" spans="2:5" x14ac:dyDescent="0.2">
      <c r="B63" s="880" t="s">
        <v>62</v>
      </c>
    </row>
    <row r="64" spans="2:5" x14ac:dyDescent="0.2">
      <c r="B64" s="982" t="s">
        <v>213</v>
      </c>
    </row>
    <row r="65" spans="1:10" x14ac:dyDescent="0.2">
      <c r="B65" s="982"/>
    </row>
    <row r="66" spans="1:10" x14ac:dyDescent="0.2">
      <c r="A66" s="1770" t="s">
        <v>53</v>
      </c>
      <c r="B66" s="1770"/>
      <c r="C66" s="1770"/>
      <c r="D66" s="1770"/>
      <c r="E66" s="1770"/>
      <c r="F66" s="1770"/>
      <c r="G66" s="1770"/>
      <c r="H66" s="1770"/>
      <c r="I66" s="1770"/>
      <c r="J66" s="1770"/>
    </row>
    <row r="67" spans="1:10" x14ac:dyDescent="0.2">
      <c r="A67" s="120" t="s">
        <v>80</v>
      </c>
      <c r="B67" s="982" t="s">
        <v>114</v>
      </c>
    </row>
    <row r="68" spans="1:10" ht="12.75" customHeight="1" x14ac:dyDescent="0.2">
      <c r="A68" s="78" t="s">
        <v>80</v>
      </c>
      <c r="B68" s="1773" t="s">
        <v>84</v>
      </c>
      <c r="C68" s="1773"/>
      <c r="D68" s="1773"/>
      <c r="E68" s="1773"/>
      <c r="F68" s="1773"/>
      <c r="G68" s="1773"/>
      <c r="H68" s="1773"/>
      <c r="I68" s="1773"/>
      <c r="J68" s="1773"/>
    </row>
    <row r="69" spans="1:10" ht="25.5" customHeight="1" x14ac:dyDescent="0.2">
      <c r="A69" s="78" t="s">
        <v>80</v>
      </c>
      <c r="B69" s="1334" t="s">
        <v>214</v>
      </c>
      <c r="C69" s="1334"/>
      <c r="D69" s="1334"/>
      <c r="E69" s="1334"/>
      <c r="F69" s="1334"/>
      <c r="G69" s="1334"/>
      <c r="H69" s="1334"/>
      <c r="I69" s="1334"/>
      <c r="J69" s="1334"/>
    </row>
    <row r="70" spans="1:10" x14ac:dyDescent="0.2">
      <c r="B70" s="1180"/>
      <c r="C70" s="1180"/>
      <c r="D70" s="1180"/>
      <c r="E70" s="1180"/>
      <c r="F70" s="1180"/>
      <c r="G70" s="1180"/>
      <c r="H70" s="1180"/>
      <c r="I70" s="1180"/>
      <c r="J70" s="1180"/>
    </row>
    <row r="71" spans="1:10" x14ac:dyDescent="0.2">
      <c r="B71" s="880" t="s">
        <v>215</v>
      </c>
    </row>
    <row r="73" spans="1:10" x14ac:dyDescent="0.2">
      <c r="B73" s="880" t="s">
        <v>404</v>
      </c>
    </row>
    <row r="74" spans="1:10" x14ac:dyDescent="0.2">
      <c r="B74" s="880" t="s">
        <v>115</v>
      </c>
    </row>
    <row r="75" spans="1:10" x14ac:dyDescent="0.2">
      <c r="B75" s="982" t="s">
        <v>216</v>
      </c>
    </row>
    <row r="77" spans="1:10" x14ac:dyDescent="0.2">
      <c r="A77" s="1770" t="s">
        <v>54</v>
      </c>
      <c r="B77" s="1770"/>
      <c r="C77" s="1770"/>
      <c r="D77" s="1770"/>
      <c r="E77" s="1770"/>
      <c r="F77" s="1770"/>
      <c r="G77" s="1770"/>
      <c r="H77" s="1770"/>
      <c r="I77" s="1770"/>
      <c r="J77" s="1770"/>
    </row>
    <row r="78" spans="1:10" ht="12.75" customHeight="1" x14ac:dyDescent="0.2">
      <c r="A78" s="120" t="s">
        <v>80</v>
      </c>
      <c r="B78" s="880" t="s">
        <v>191</v>
      </c>
    </row>
    <row r="79" spans="1:10" ht="25.5" customHeight="1" x14ac:dyDescent="0.2">
      <c r="A79" s="78" t="s">
        <v>80</v>
      </c>
      <c r="B79" s="1334" t="s">
        <v>214</v>
      </c>
      <c r="C79" s="1334"/>
      <c r="D79" s="1334"/>
      <c r="E79" s="1334"/>
      <c r="F79" s="1334"/>
      <c r="G79" s="1334"/>
      <c r="H79" s="1334"/>
      <c r="I79" s="1334"/>
      <c r="J79" s="1334"/>
    </row>
    <row r="80" spans="1:10" x14ac:dyDescent="0.2">
      <c r="B80" s="978"/>
      <c r="C80" s="978"/>
      <c r="D80" s="978"/>
      <c r="E80" s="978"/>
      <c r="F80" s="978"/>
      <c r="G80" s="978"/>
      <c r="H80" s="978"/>
      <c r="I80" s="978"/>
      <c r="J80" s="978"/>
    </row>
    <row r="81" spans="1:10" x14ac:dyDescent="0.2">
      <c r="B81" s="880" t="s">
        <v>235</v>
      </c>
    </row>
    <row r="83" spans="1:10" x14ac:dyDescent="0.2">
      <c r="B83" s="880" t="s">
        <v>404</v>
      </c>
    </row>
    <row r="84" spans="1:10" x14ac:dyDescent="0.2">
      <c r="B84" s="880" t="s">
        <v>116</v>
      </c>
    </row>
    <row r="85" spans="1:10" x14ac:dyDescent="0.2">
      <c r="B85" s="982" t="s">
        <v>217</v>
      </c>
    </row>
    <row r="86" spans="1:10" x14ac:dyDescent="0.2">
      <c r="A86" s="880" t="s">
        <v>33</v>
      </c>
    </row>
    <row r="87" spans="1:10" x14ac:dyDescent="0.2">
      <c r="A87" s="1770" t="s">
        <v>92</v>
      </c>
      <c r="B87" s="1770"/>
      <c r="C87" s="1770"/>
      <c r="D87" s="1770"/>
      <c r="E87" s="1770"/>
      <c r="F87" s="1770"/>
      <c r="G87" s="1770"/>
      <c r="H87" s="1770"/>
      <c r="I87" s="1770"/>
      <c r="J87" s="1770"/>
    </row>
    <row r="88" spans="1:10" ht="25.5" customHeight="1" x14ac:dyDescent="0.2">
      <c r="A88" s="78" t="s">
        <v>80</v>
      </c>
      <c r="B88" s="1334" t="s">
        <v>218</v>
      </c>
      <c r="C88" s="1334"/>
      <c r="D88" s="1334"/>
      <c r="E88" s="1334"/>
      <c r="F88" s="1334"/>
      <c r="G88" s="1334"/>
      <c r="H88" s="1334"/>
      <c r="I88" s="1334"/>
      <c r="J88" s="1334"/>
    </row>
    <row r="89" spans="1:10" x14ac:dyDescent="0.2">
      <c r="A89" s="78"/>
      <c r="B89" s="1178"/>
      <c r="C89" s="1178"/>
      <c r="D89" s="1178"/>
      <c r="E89" s="1178"/>
      <c r="F89" s="1178"/>
      <c r="G89" s="1178"/>
      <c r="H89" s="1178"/>
      <c r="I89" s="1178"/>
      <c r="J89" s="1178"/>
    </row>
    <row r="90" spans="1:10" x14ac:dyDescent="0.2">
      <c r="B90" s="880" t="s">
        <v>215</v>
      </c>
    </row>
    <row r="92" spans="1:10" x14ac:dyDescent="0.2">
      <c r="B92" s="880" t="s">
        <v>404</v>
      </c>
    </row>
    <row r="93" spans="1:10" x14ac:dyDescent="0.2">
      <c r="B93" s="880" t="s">
        <v>117</v>
      </c>
    </row>
    <row r="94" spans="1:10" x14ac:dyDescent="0.2">
      <c r="B94" s="982" t="s">
        <v>219</v>
      </c>
    </row>
    <row r="95" spans="1:10" x14ac:dyDescent="0.2">
      <c r="B95" s="982"/>
    </row>
    <row r="96" spans="1:10" x14ac:dyDescent="0.2">
      <c r="B96" s="982"/>
    </row>
    <row r="97" spans="1:10" x14ac:dyDescent="0.2">
      <c r="A97" s="1768" t="s">
        <v>396</v>
      </c>
      <c r="B97" s="1768"/>
      <c r="C97" s="1768"/>
      <c r="D97" s="1768"/>
      <c r="E97" s="1768"/>
      <c r="F97" s="1768"/>
      <c r="G97" s="1768"/>
      <c r="H97" s="1768"/>
      <c r="I97" s="1768"/>
      <c r="J97" s="1768"/>
    </row>
    <row r="98" spans="1:10" ht="12.75" customHeight="1" x14ac:dyDescent="0.2"/>
    <row r="99" spans="1:10" x14ac:dyDescent="0.2">
      <c r="A99" s="78" t="s">
        <v>15</v>
      </c>
      <c r="B99" s="1769" t="s">
        <v>258</v>
      </c>
      <c r="C99" s="1769"/>
      <c r="D99" s="1769"/>
      <c r="E99" s="1769"/>
      <c r="F99" s="1769"/>
      <c r="G99" s="1769"/>
      <c r="H99" s="1769"/>
      <c r="I99" s="1769"/>
      <c r="J99" s="1769"/>
    </row>
    <row r="100" spans="1:10" x14ac:dyDescent="0.2">
      <c r="A100" s="78"/>
      <c r="B100" s="15"/>
      <c r="C100" s="1184"/>
      <c r="D100" s="1184"/>
      <c r="E100" s="1184"/>
      <c r="F100" s="1184"/>
      <c r="G100" s="1184"/>
      <c r="J100" s="1184"/>
    </row>
    <row r="101" spans="1:10" x14ac:dyDescent="0.2">
      <c r="A101" s="78" t="s">
        <v>17</v>
      </c>
      <c r="B101" s="1769" t="s">
        <v>405</v>
      </c>
      <c r="C101" s="1769"/>
      <c r="D101" s="1769"/>
      <c r="E101" s="1769"/>
      <c r="F101" s="1769"/>
      <c r="G101" s="1769"/>
      <c r="H101" s="1769"/>
      <c r="I101" s="1769"/>
      <c r="J101" s="1769"/>
    </row>
    <row r="102" spans="1:10" x14ac:dyDescent="0.2">
      <c r="A102" s="78"/>
      <c r="B102" s="15"/>
      <c r="C102" s="1184"/>
      <c r="D102" s="1184"/>
      <c r="E102" s="1184"/>
      <c r="F102" s="1184"/>
      <c r="G102" s="1184"/>
      <c r="J102" s="1184"/>
    </row>
    <row r="103" spans="1:10" x14ac:dyDescent="0.2">
      <c r="A103" s="78" t="s">
        <v>18</v>
      </c>
      <c r="B103" s="1769" t="s">
        <v>259</v>
      </c>
      <c r="C103" s="1769"/>
      <c r="D103" s="1769"/>
      <c r="E103" s="1769"/>
      <c r="F103" s="1769"/>
      <c r="G103" s="1769"/>
      <c r="H103" s="1769"/>
      <c r="I103" s="1769"/>
      <c r="J103" s="1769"/>
    </row>
    <row r="104" spans="1:10" x14ac:dyDescent="0.2">
      <c r="A104" s="78"/>
      <c r="B104" s="15"/>
      <c r="C104" s="1184"/>
      <c r="D104" s="1184"/>
      <c r="E104" s="1184"/>
      <c r="F104" s="1184"/>
      <c r="G104" s="1184"/>
      <c r="J104" s="1184"/>
    </row>
    <row r="105" spans="1:10" ht="13.9" customHeight="1" x14ac:dyDescent="0.2">
      <c r="A105" s="78" t="s">
        <v>19</v>
      </c>
      <c r="B105" s="1769" t="s">
        <v>759</v>
      </c>
      <c r="C105" s="1769"/>
      <c r="D105" s="1769"/>
      <c r="E105" s="1769"/>
      <c r="F105" s="1769"/>
      <c r="G105" s="1769"/>
      <c r="H105" s="1769"/>
      <c r="I105" s="1769"/>
      <c r="J105" s="1769"/>
    </row>
    <row r="106" spans="1:10" ht="13.9" customHeight="1" x14ac:dyDescent="0.2">
      <c r="A106" s="78"/>
      <c r="B106" s="15"/>
      <c r="C106" s="1184"/>
      <c r="D106" s="1184"/>
      <c r="E106" s="1184"/>
      <c r="F106" s="1184"/>
      <c r="G106" s="1184"/>
      <c r="J106" s="1184"/>
    </row>
    <row r="107" spans="1:10" x14ac:dyDescent="0.2">
      <c r="A107" s="78" t="s">
        <v>202</v>
      </c>
      <c r="B107" s="1692" t="s">
        <v>126</v>
      </c>
      <c r="C107" s="1692"/>
      <c r="D107" s="1692"/>
      <c r="E107" s="1692"/>
      <c r="F107" s="1692"/>
      <c r="G107" s="1692"/>
      <c r="H107" s="1692"/>
      <c r="I107" s="1692"/>
      <c r="J107" s="1692"/>
    </row>
    <row r="108" spans="1:10" x14ac:dyDescent="0.2">
      <c r="A108" s="78"/>
      <c r="B108" s="1692"/>
      <c r="C108" s="1692"/>
      <c r="D108" s="1692"/>
      <c r="E108" s="1692"/>
      <c r="F108" s="1692"/>
      <c r="G108" s="1692"/>
      <c r="H108" s="1692"/>
      <c r="I108" s="1692"/>
      <c r="J108" s="1692"/>
    </row>
    <row r="109" spans="1:10" x14ac:dyDescent="0.2">
      <c r="A109" s="78"/>
      <c r="B109" s="1185"/>
      <c r="C109" s="1183"/>
      <c r="D109" s="1183"/>
      <c r="E109" s="1183"/>
      <c r="F109" s="1183"/>
      <c r="G109" s="1183"/>
      <c r="H109" s="1183"/>
      <c r="I109" s="1183"/>
      <c r="J109" s="1183"/>
    </row>
    <row r="110" spans="1:10" ht="12.75" customHeight="1" x14ac:dyDescent="0.2">
      <c r="A110" s="78" t="s">
        <v>24</v>
      </c>
      <c r="B110" s="1767" t="s">
        <v>471</v>
      </c>
      <c r="C110" s="1710"/>
      <c r="D110" s="1710"/>
      <c r="E110" s="1710"/>
      <c r="F110" s="1710"/>
      <c r="G110" s="1710"/>
      <c r="H110" s="1710"/>
      <c r="I110" s="1710"/>
      <c r="J110" s="1710"/>
    </row>
    <row r="111" spans="1:10" ht="12.75" customHeight="1" x14ac:dyDescent="0.2">
      <c r="A111" s="78"/>
      <c r="B111" s="1185"/>
      <c r="C111" s="1183"/>
      <c r="D111" s="1183"/>
      <c r="E111" s="1183"/>
      <c r="F111" s="1183"/>
      <c r="G111" s="1183"/>
      <c r="H111" s="1183"/>
      <c r="I111" s="1183"/>
      <c r="J111" s="1183"/>
    </row>
    <row r="112" spans="1:10" x14ac:dyDescent="0.2">
      <c r="A112" s="78" t="s">
        <v>25</v>
      </c>
      <c r="B112" s="1692" t="s">
        <v>472</v>
      </c>
      <c r="C112" s="1692"/>
      <c r="D112" s="1692"/>
      <c r="E112" s="1692"/>
      <c r="F112" s="1692"/>
      <c r="G112" s="1692"/>
      <c r="H112" s="1692"/>
      <c r="I112" s="1692"/>
      <c r="J112" s="1692"/>
    </row>
    <row r="113" spans="1:10" x14ac:dyDescent="0.2">
      <c r="A113" s="78"/>
      <c r="B113" s="1692"/>
      <c r="C113" s="1692"/>
      <c r="D113" s="1692"/>
      <c r="E113" s="1692"/>
      <c r="F113" s="1692"/>
      <c r="G113" s="1692"/>
      <c r="H113" s="1692"/>
      <c r="I113" s="1692"/>
      <c r="J113" s="1692"/>
    </row>
    <row r="114" spans="1:10" x14ac:dyDescent="0.2">
      <c r="A114" s="78"/>
      <c r="B114" s="1692"/>
      <c r="C114" s="1692"/>
      <c r="D114" s="1692"/>
      <c r="E114" s="1692"/>
      <c r="F114" s="1692"/>
      <c r="G114" s="1692"/>
      <c r="H114" s="1692"/>
      <c r="I114" s="1692"/>
      <c r="J114" s="1692"/>
    </row>
    <row r="115" spans="1:10" x14ac:dyDescent="0.2">
      <c r="A115" s="78"/>
      <c r="B115" s="1181"/>
      <c r="C115" s="1181"/>
      <c r="D115" s="1181"/>
      <c r="E115" s="1181"/>
      <c r="F115" s="1181"/>
      <c r="G115" s="1181"/>
      <c r="H115" s="1181"/>
      <c r="I115" s="1181"/>
      <c r="J115" s="1181"/>
    </row>
    <row r="116" spans="1:10" x14ac:dyDescent="0.2">
      <c r="A116" s="78" t="s">
        <v>254</v>
      </c>
      <c r="B116" s="1335" t="s">
        <v>1115</v>
      </c>
      <c r="C116" s="1335"/>
      <c r="D116" s="1335"/>
      <c r="E116" s="1335"/>
      <c r="F116" s="1335"/>
      <c r="G116" s="1335"/>
      <c r="H116" s="1335"/>
      <c r="I116" s="1335"/>
      <c r="J116" s="1335"/>
    </row>
    <row r="117" spans="1:10" x14ac:dyDescent="0.2">
      <c r="A117" s="78"/>
      <c r="B117" s="1335"/>
      <c r="C117" s="1335"/>
      <c r="D117" s="1335"/>
      <c r="E117" s="1335"/>
      <c r="F117" s="1335"/>
      <c r="G117" s="1335"/>
      <c r="H117" s="1335"/>
      <c r="I117" s="1335"/>
      <c r="J117" s="1335"/>
    </row>
    <row r="118" spans="1:10" x14ac:dyDescent="0.2">
      <c r="A118" s="78"/>
      <c r="B118" s="1184"/>
      <c r="C118" s="1184"/>
      <c r="D118" s="1184"/>
      <c r="E118" s="1184"/>
      <c r="F118" s="1184"/>
      <c r="G118" s="1184"/>
      <c r="J118" s="1184"/>
    </row>
    <row r="119" spans="1:10" x14ac:dyDescent="0.2">
      <c r="A119" s="78" t="s">
        <v>46</v>
      </c>
      <c r="B119" s="1335" t="s">
        <v>1173</v>
      </c>
      <c r="C119" s="1335"/>
      <c r="D119" s="1335"/>
      <c r="E119" s="1335"/>
      <c r="F119" s="1335"/>
      <c r="G119" s="1335"/>
      <c r="H119" s="1335"/>
      <c r="I119" s="1335"/>
      <c r="J119" s="1335"/>
    </row>
    <row r="120" spans="1:10" x14ac:dyDescent="0.2">
      <c r="A120" s="78"/>
      <c r="B120" s="1335"/>
      <c r="C120" s="1335"/>
      <c r="D120" s="1335"/>
      <c r="E120" s="1335"/>
      <c r="F120" s="1335"/>
      <c r="G120" s="1335"/>
      <c r="H120" s="1335"/>
      <c r="I120" s="1335"/>
      <c r="J120" s="1335"/>
    </row>
    <row r="121" spans="1:10" x14ac:dyDescent="0.2">
      <c r="A121" s="78"/>
      <c r="B121" s="1335"/>
      <c r="C121" s="1335"/>
      <c r="D121" s="1335"/>
      <c r="E121" s="1335"/>
      <c r="F121" s="1335"/>
      <c r="G121" s="1335"/>
      <c r="H121" s="1335"/>
      <c r="I121" s="1335"/>
      <c r="J121" s="1335"/>
    </row>
    <row r="122" spans="1:10" x14ac:dyDescent="0.2">
      <c r="A122" s="78"/>
      <c r="B122" s="1179"/>
      <c r="C122" s="1179"/>
      <c r="D122" s="1179"/>
      <c r="E122" s="1179"/>
      <c r="F122" s="1179"/>
      <c r="G122" s="1179"/>
      <c r="H122" s="1179"/>
      <c r="I122" s="1179"/>
      <c r="J122" s="1179"/>
    </row>
    <row r="123" spans="1:10" x14ac:dyDescent="0.2">
      <c r="A123" s="968" t="s">
        <v>151</v>
      </c>
      <c r="B123" s="1765" t="s">
        <v>260</v>
      </c>
      <c r="C123" s="1765"/>
      <c r="D123" s="1765"/>
      <c r="E123" s="1765"/>
      <c r="F123" s="1765"/>
      <c r="G123" s="1765"/>
      <c r="H123" s="1765"/>
      <c r="I123" s="1765"/>
      <c r="J123" s="1765"/>
    </row>
    <row r="124" spans="1:10" x14ac:dyDescent="0.2">
      <c r="A124" s="968"/>
      <c r="B124" s="155"/>
      <c r="C124" s="155"/>
      <c r="D124" s="155"/>
      <c r="E124" s="155"/>
      <c r="F124" s="155"/>
      <c r="G124" s="155"/>
      <c r="H124" s="155"/>
      <c r="I124" s="155"/>
      <c r="J124" s="155"/>
    </row>
    <row r="125" spans="1:10" x14ac:dyDescent="0.2">
      <c r="A125" s="968" t="s">
        <v>152</v>
      </c>
      <c r="B125" s="1765" t="s">
        <v>261</v>
      </c>
      <c r="C125" s="1765"/>
      <c r="D125" s="1765"/>
      <c r="E125" s="1765"/>
      <c r="F125" s="1765"/>
      <c r="G125" s="1765"/>
      <c r="H125" s="1765"/>
      <c r="I125" s="1765"/>
      <c r="J125" s="1765"/>
    </row>
    <row r="126" spans="1:10" x14ac:dyDescent="0.2">
      <c r="A126" s="968"/>
      <c r="B126" s="155"/>
      <c r="C126" s="155"/>
      <c r="D126" s="155"/>
      <c r="E126" s="155"/>
      <c r="F126" s="155"/>
      <c r="G126" s="155"/>
      <c r="H126" s="155"/>
      <c r="I126" s="155"/>
      <c r="J126" s="155"/>
    </row>
    <row r="127" spans="1:10" x14ac:dyDescent="0.2">
      <c r="A127" s="968" t="s">
        <v>107</v>
      </c>
      <c r="B127" s="1765" t="s">
        <v>262</v>
      </c>
      <c r="C127" s="1765"/>
      <c r="D127" s="1765"/>
      <c r="E127" s="1765"/>
      <c r="F127" s="1765"/>
      <c r="G127" s="1765"/>
      <c r="H127" s="1765"/>
      <c r="I127" s="1765"/>
      <c r="J127" s="1765"/>
    </row>
    <row r="128" spans="1:10" x14ac:dyDescent="0.2">
      <c r="A128" s="968"/>
      <c r="B128" s="155"/>
      <c r="C128" s="155"/>
      <c r="D128" s="155"/>
      <c r="E128" s="155"/>
      <c r="F128" s="155"/>
      <c r="G128" s="155"/>
      <c r="H128" s="155"/>
      <c r="I128" s="155"/>
      <c r="J128" s="155"/>
    </row>
    <row r="129" spans="1:10" x14ac:dyDescent="0.2">
      <c r="A129" s="78" t="s">
        <v>163</v>
      </c>
      <c r="B129" s="1766" t="s">
        <v>276</v>
      </c>
      <c r="C129" s="1766"/>
      <c r="D129" s="1766"/>
      <c r="E129" s="1766"/>
      <c r="F129" s="1766"/>
      <c r="G129" s="1766"/>
      <c r="H129" s="1766"/>
      <c r="I129" s="1766"/>
      <c r="J129" s="1766"/>
    </row>
  </sheetData>
  <mergeCells count="34">
    <mergeCell ref="B34:J35"/>
    <mergeCell ref="E6:H6"/>
    <mergeCell ref="A13:J15"/>
    <mergeCell ref="B17:J19"/>
    <mergeCell ref="B21:J22"/>
    <mergeCell ref="A30:J31"/>
    <mergeCell ref="A87:J87"/>
    <mergeCell ref="B36:J37"/>
    <mergeCell ref="B38:J39"/>
    <mergeCell ref="B40:J40"/>
    <mergeCell ref="A42:J42"/>
    <mergeCell ref="B43:J44"/>
    <mergeCell ref="B47:J48"/>
    <mergeCell ref="A66:J66"/>
    <mergeCell ref="B68:J68"/>
    <mergeCell ref="B69:J69"/>
    <mergeCell ref="A77:J77"/>
    <mergeCell ref="B79:J79"/>
    <mergeCell ref="B125:J125"/>
    <mergeCell ref="B127:J127"/>
    <mergeCell ref="B129:J129"/>
    <mergeCell ref="B24:J28"/>
    <mergeCell ref="B107:J108"/>
    <mergeCell ref="B110:J110"/>
    <mergeCell ref="B112:J114"/>
    <mergeCell ref="B116:J117"/>
    <mergeCell ref="B119:J121"/>
    <mergeCell ref="B123:J123"/>
    <mergeCell ref="B88:J88"/>
    <mergeCell ref="A97:J97"/>
    <mergeCell ref="B99:J99"/>
    <mergeCell ref="B101:J101"/>
    <mergeCell ref="B103:J103"/>
    <mergeCell ref="B105:J105"/>
  </mergeCells>
  <pageMargins left="0.5" right="0.5" top="1" bottom="0.5" header="0.3" footer="0.3"/>
  <pageSetup paperSize="5" fitToWidth="0" fitToHeight="0" orientation="portrait" useFirstPageNumber="1" r:id="rId1"/>
  <headerFooter scaleWithDoc="0">
    <oddFooter>&amp;L&amp;A&amp;C&amp;P/&amp;N</oddFooter>
  </headerFooter>
  <rowBreaks count="2" manualBreakCount="2">
    <brk id="64" max="9" man="1"/>
    <brk id="117" max="9" man="1"/>
  </rowBreaks>
  <ignoredErrors>
    <ignoredError sqref="D50:D58"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tabColor theme="8" tint="-0.249977111117893"/>
    <pageSetUpPr fitToPage="1"/>
  </sheetPr>
  <dimension ref="A1:N40"/>
  <sheetViews>
    <sheetView workbookViewId="0"/>
  </sheetViews>
  <sheetFormatPr defaultColWidth="9.140625" defaultRowHeight="12.75" x14ac:dyDescent="0.2"/>
  <cols>
    <col min="1" max="1" width="36.28515625" style="21" customWidth="1"/>
    <col min="2" max="3" width="13.7109375" style="21" customWidth="1"/>
    <col min="4" max="4" width="14.140625" style="21" customWidth="1"/>
    <col min="5" max="5" width="12" style="21" customWidth="1"/>
    <col min="6" max="6" width="11.42578125" style="21" customWidth="1"/>
    <col min="7" max="7" width="11.5703125" style="21" customWidth="1"/>
    <col min="8" max="8" width="13.42578125" style="21" customWidth="1"/>
    <col min="9" max="9" width="1.28515625" style="21" customWidth="1"/>
    <col min="10" max="10" width="13" style="21" customWidth="1"/>
    <col min="11" max="11" width="13.5703125" style="21" customWidth="1"/>
    <col min="12" max="12" width="9.5703125" style="21" customWidth="1"/>
    <col min="13" max="13" width="10.28515625" style="21" customWidth="1"/>
    <col min="14" max="14" width="13.42578125" style="21" customWidth="1"/>
    <col min="15" max="16384" width="9.140625" style="21"/>
  </cols>
  <sheetData>
    <row r="1" spans="1:14" ht="15" customHeight="1" x14ac:dyDescent="0.25">
      <c r="A1" s="922" t="s">
        <v>1</v>
      </c>
      <c r="B1" s="331"/>
      <c r="C1" s="329"/>
      <c r="D1" s="330"/>
      <c r="E1" s="330"/>
      <c r="F1" s="330"/>
      <c r="G1" s="333"/>
      <c r="H1" s="375"/>
      <c r="I1" s="333"/>
      <c r="J1" s="333"/>
      <c r="K1" s="333"/>
      <c r="L1" s="333"/>
      <c r="M1" s="58"/>
      <c r="N1" s="58"/>
    </row>
    <row r="2" spans="1:14" ht="15" customHeight="1" x14ac:dyDescent="0.25">
      <c r="A2" s="8"/>
      <c r="B2" s="328"/>
      <c r="C2" s="329"/>
      <c r="D2" s="330"/>
      <c r="E2" s="330"/>
      <c r="F2" s="330"/>
      <c r="G2" s="333"/>
      <c r="H2" s="375"/>
      <c r="I2" s="333"/>
      <c r="J2" s="333"/>
      <c r="K2" s="333"/>
      <c r="L2" s="333"/>
      <c r="M2" s="58"/>
      <c r="N2" s="58"/>
    </row>
    <row r="3" spans="1:14" ht="15" customHeight="1" x14ac:dyDescent="0.25">
      <c r="A3" s="8" t="s">
        <v>11</v>
      </c>
      <c r="B3" s="328"/>
      <c r="C3" s="331"/>
      <c r="D3" s="330"/>
      <c r="E3" s="330"/>
      <c r="F3" s="330"/>
      <c r="G3" s="971"/>
      <c r="H3" s="972"/>
      <c r="I3" s="973"/>
      <c r="J3" s="973"/>
      <c r="K3" s="973"/>
      <c r="L3" s="973"/>
      <c r="M3" s="388"/>
      <c r="N3" s="389"/>
    </row>
    <row r="4" spans="1:14" ht="15" customHeight="1" x14ac:dyDescent="0.25">
      <c r="A4" s="4" t="s">
        <v>12</v>
      </c>
      <c r="B4" s="328"/>
      <c r="C4" s="331"/>
      <c r="D4" s="330"/>
      <c r="E4" s="330"/>
      <c r="F4" s="330"/>
      <c r="G4" s="974"/>
      <c r="H4" s="333"/>
      <c r="I4" s="333"/>
      <c r="J4" s="333"/>
      <c r="K4" s="333"/>
      <c r="L4" s="333"/>
      <c r="M4" s="58"/>
      <c r="N4" s="390"/>
    </row>
    <row r="5" spans="1:14" ht="15" customHeight="1" x14ac:dyDescent="0.25">
      <c r="A5" s="4"/>
      <c r="B5" s="328"/>
      <c r="C5" s="331"/>
      <c r="D5" s="330"/>
      <c r="E5" s="330"/>
      <c r="F5" s="330"/>
      <c r="G5" s="974"/>
      <c r="H5" s="375"/>
      <c r="I5" s="333"/>
      <c r="J5" s="333"/>
      <c r="K5" s="333"/>
      <c r="L5" s="333"/>
      <c r="M5" s="58"/>
      <c r="N5" s="390"/>
    </row>
    <row r="6" spans="1:14" ht="15" customHeight="1" x14ac:dyDescent="0.25">
      <c r="A6" s="4" t="s">
        <v>119</v>
      </c>
      <c r="B6" s="1774" t="str">
        <f>+'Title Page'!$D$19</f>
        <v xml:space="preserve"> </v>
      </c>
      <c r="C6" s="1774"/>
      <c r="D6" s="1774"/>
      <c r="E6" s="1774"/>
      <c r="F6" s="330"/>
      <c r="G6" s="974"/>
      <c r="H6" s="375"/>
      <c r="I6" s="333"/>
      <c r="J6" s="333"/>
      <c r="K6" s="333"/>
      <c r="L6" s="333"/>
      <c r="M6" s="58"/>
      <c r="N6" s="390"/>
    </row>
    <row r="7" spans="1:14" ht="15" customHeight="1" x14ac:dyDescent="0.25">
      <c r="A7" s="4" t="s">
        <v>118</v>
      </c>
      <c r="B7" s="1051" t="str">
        <f>+'Title Page'!$D$20</f>
        <v xml:space="preserve"> </v>
      </c>
      <c r="C7" s="1047"/>
      <c r="D7" s="1047"/>
      <c r="E7" s="1047"/>
      <c r="F7" s="330"/>
      <c r="G7" s="974"/>
      <c r="H7" s="375"/>
      <c r="I7" s="333"/>
      <c r="J7" s="333"/>
      <c r="K7" s="333"/>
      <c r="L7" s="333"/>
      <c r="M7" s="58"/>
      <c r="N7" s="390"/>
    </row>
    <row r="8" spans="1:14" ht="15" customHeight="1" x14ac:dyDescent="0.25">
      <c r="A8" s="4"/>
      <c r="B8" s="328"/>
      <c r="C8" s="331"/>
      <c r="D8" s="330"/>
      <c r="E8" s="330"/>
      <c r="F8" s="330"/>
      <c r="G8" s="974"/>
      <c r="H8" s="375"/>
      <c r="I8" s="333"/>
      <c r="J8" s="333"/>
      <c r="K8" s="333"/>
      <c r="L8" s="333"/>
      <c r="M8" s="58"/>
      <c r="N8" s="390"/>
    </row>
    <row r="9" spans="1:14" ht="15" customHeight="1" x14ac:dyDescent="0.25">
      <c r="A9" s="42" t="s">
        <v>807</v>
      </c>
      <c r="B9" s="339"/>
      <c r="C9" s="339"/>
      <c r="E9" s="374"/>
      <c r="F9" s="122"/>
      <c r="G9" s="373"/>
      <c r="H9" s="337"/>
      <c r="I9" s="337"/>
      <c r="J9" s="346"/>
      <c r="K9" s="337"/>
      <c r="L9" s="337"/>
      <c r="M9" s="58"/>
      <c r="N9" s="390"/>
    </row>
    <row r="10" spans="1:14" ht="15" customHeight="1" x14ac:dyDescent="0.25">
      <c r="A10" s="967" t="s">
        <v>458</v>
      </c>
      <c r="B10" s="328"/>
      <c r="C10" s="330"/>
      <c r="D10" s="330"/>
      <c r="E10" s="355"/>
      <c r="F10" s="330"/>
      <c r="G10" s="974"/>
      <c r="H10" s="375"/>
      <c r="I10" s="333"/>
      <c r="J10" s="333"/>
      <c r="K10" s="333"/>
      <c r="L10" s="333"/>
      <c r="M10" s="58"/>
      <c r="N10" s="390"/>
    </row>
    <row r="11" spans="1:14" ht="15" customHeight="1" x14ac:dyDescent="0.25">
      <c r="A11" s="68" t="str">
        <f>+'Table of Contents - Part 1'!$A$11</f>
        <v>FISCAL YEAR ENDED JUNE 30, 2024</v>
      </c>
      <c r="B11" s="332"/>
      <c r="C11" s="880"/>
      <c r="D11" s="880"/>
      <c r="E11" s="458" t="str">
        <f>'Table of Contents - Part 1'!$E$16</f>
        <v>DUE DATE:  7/19/2024</v>
      </c>
      <c r="G11" s="391"/>
      <c r="H11" s="975"/>
      <c r="I11" s="975"/>
      <c r="J11" s="975"/>
      <c r="K11" s="975"/>
      <c r="L11" s="975"/>
      <c r="M11" s="131"/>
      <c r="N11" s="392"/>
    </row>
    <row r="12" spans="1:14" ht="12.75" customHeight="1" x14ac:dyDescent="0.2">
      <c r="A12" s="328"/>
      <c r="B12" s="328"/>
      <c r="C12" s="331"/>
      <c r="D12" s="333"/>
      <c r="G12" s="376" t="s">
        <v>459</v>
      </c>
      <c r="H12" s="377">
        <v>45473</v>
      </c>
      <c r="I12" s="330"/>
      <c r="J12" s="330"/>
      <c r="K12" s="330"/>
      <c r="L12" s="330"/>
    </row>
    <row r="13" spans="1:14" ht="12.75" customHeight="1" x14ac:dyDescent="0.2">
      <c r="A13" s="446" t="s">
        <v>156</v>
      </c>
      <c r="B13" s="172" t="s">
        <v>65</v>
      </c>
      <c r="C13" s="173" t="s">
        <v>27</v>
      </c>
      <c r="D13" s="446" t="s">
        <v>66</v>
      </c>
      <c r="E13" s="446" t="s">
        <v>67</v>
      </c>
      <c r="F13" s="446" t="s">
        <v>68</v>
      </c>
      <c r="G13" s="446" t="s">
        <v>69</v>
      </c>
      <c r="H13" s="447" t="s">
        <v>70</v>
      </c>
      <c r="I13" s="58"/>
      <c r="J13" s="446" t="s">
        <v>71</v>
      </c>
      <c r="K13" s="446" t="s">
        <v>72</v>
      </c>
      <c r="L13" s="447" t="s">
        <v>73</v>
      </c>
      <c r="M13" s="447" t="s">
        <v>204</v>
      </c>
      <c r="N13" s="447" t="s">
        <v>205</v>
      </c>
    </row>
    <row r="14" spans="1:14" ht="12.75" customHeight="1" x14ac:dyDescent="0.2">
      <c r="A14" s="483"/>
      <c r="B14" s="1777" t="s">
        <v>264</v>
      </c>
      <c r="C14" s="1778"/>
      <c r="D14" s="1781" t="s">
        <v>267</v>
      </c>
      <c r="E14" s="1781" t="s">
        <v>268</v>
      </c>
      <c r="F14" s="448"/>
      <c r="G14" s="1781" t="s">
        <v>270</v>
      </c>
      <c r="H14" s="175"/>
      <c r="I14" s="58"/>
      <c r="J14" s="387"/>
      <c r="K14" s="387"/>
      <c r="L14" s="387"/>
      <c r="M14" s="449"/>
      <c r="N14" s="449"/>
    </row>
    <row r="15" spans="1:14" ht="52.5" customHeight="1" x14ac:dyDescent="0.2">
      <c r="A15" s="10" t="s">
        <v>263</v>
      </c>
      <c r="B15" s="10" t="s">
        <v>265</v>
      </c>
      <c r="C15" s="10" t="s">
        <v>266</v>
      </c>
      <c r="D15" s="1782"/>
      <c r="E15" s="1782"/>
      <c r="F15" s="10" t="s">
        <v>269</v>
      </c>
      <c r="G15" s="1782"/>
      <c r="H15" s="174" t="s">
        <v>271</v>
      </c>
      <c r="I15" s="952"/>
      <c r="J15" s="10" t="s">
        <v>473</v>
      </c>
      <c r="K15" s="10" t="s">
        <v>474</v>
      </c>
      <c r="L15" s="10" t="s">
        <v>78</v>
      </c>
      <c r="M15" s="10" t="s">
        <v>166</v>
      </c>
      <c r="N15" s="10" t="s">
        <v>829</v>
      </c>
    </row>
    <row r="16" spans="1:14" ht="15" customHeight="1" x14ac:dyDescent="0.2">
      <c r="A16" s="55"/>
      <c r="B16" s="156"/>
      <c r="C16" s="157"/>
      <c r="D16" s="94"/>
      <c r="E16" s="158">
        <f t="shared" ref="E16:E29" si="0">IF(B16=0, ,+C16-B16+1)</f>
        <v>0</v>
      </c>
      <c r="F16" s="983">
        <f>IF(E16=0, ,+D16/E16)</f>
        <v>0</v>
      </c>
      <c r="G16" s="159">
        <f>+IF(C16=0, ,IF(+C16-$H$12&gt;+E16,+E16,+C16-$H$12))</f>
        <v>0</v>
      </c>
      <c r="H16" s="119">
        <f>ROUND(+F16*G16,2)</f>
        <v>0</v>
      </c>
      <c r="J16" s="59"/>
      <c r="K16" s="59"/>
      <c r="L16" s="186"/>
      <c r="M16" s="59"/>
      <c r="N16" s="59"/>
    </row>
    <row r="17" spans="1:14" ht="15" customHeight="1" x14ac:dyDescent="0.2">
      <c r="A17" s="56"/>
      <c r="B17" s="156"/>
      <c r="C17" s="157"/>
      <c r="D17" s="94"/>
      <c r="E17" s="158">
        <f t="shared" si="0"/>
        <v>0</v>
      </c>
      <c r="F17" s="983">
        <f t="shared" ref="F17:F29" si="1">IF(E17=0, ,+D17/E17)</f>
        <v>0</v>
      </c>
      <c r="G17" s="159">
        <f t="shared" ref="G17:G29" si="2">+IF(C17=0, ,IF(+C17-$H$12&gt;+E17,+E17,+C17-$H$12))</f>
        <v>0</v>
      </c>
      <c r="H17" s="119">
        <f t="shared" ref="H17:H29" si="3">ROUND(+F17*G17,2)</f>
        <v>0</v>
      </c>
      <c r="J17" s="59"/>
      <c r="K17" s="59"/>
      <c r="L17" s="186"/>
      <c r="M17" s="59"/>
      <c r="N17" s="59"/>
    </row>
    <row r="18" spans="1:14" ht="15" customHeight="1" x14ac:dyDescent="0.2">
      <c r="A18" s="56"/>
      <c r="B18" s="156"/>
      <c r="C18" s="157"/>
      <c r="D18" s="94"/>
      <c r="E18" s="158">
        <f t="shared" si="0"/>
        <v>0</v>
      </c>
      <c r="F18" s="983">
        <f t="shared" si="1"/>
        <v>0</v>
      </c>
      <c r="G18" s="159">
        <f t="shared" si="2"/>
        <v>0</v>
      </c>
      <c r="H18" s="119">
        <f t="shared" si="3"/>
        <v>0</v>
      </c>
      <c r="J18" s="59"/>
      <c r="K18" s="59"/>
      <c r="L18" s="186"/>
      <c r="M18" s="59"/>
      <c r="N18" s="59"/>
    </row>
    <row r="19" spans="1:14" ht="15" customHeight="1" x14ac:dyDescent="0.2">
      <c r="A19" s="56"/>
      <c r="B19" s="156"/>
      <c r="C19" s="157"/>
      <c r="D19" s="94"/>
      <c r="E19" s="158">
        <f t="shared" si="0"/>
        <v>0</v>
      </c>
      <c r="F19" s="983">
        <f t="shared" si="1"/>
        <v>0</v>
      </c>
      <c r="G19" s="159">
        <f t="shared" si="2"/>
        <v>0</v>
      </c>
      <c r="H19" s="119">
        <f t="shared" si="3"/>
        <v>0</v>
      </c>
      <c r="J19" s="59"/>
      <c r="K19" s="59"/>
      <c r="L19" s="186"/>
      <c r="M19" s="59"/>
      <c r="N19" s="59"/>
    </row>
    <row r="20" spans="1:14" s="880" customFormat="1" ht="15" customHeight="1" x14ac:dyDescent="0.2">
      <c r="A20" s="56"/>
      <c r="B20" s="156"/>
      <c r="C20" s="157"/>
      <c r="D20" s="94"/>
      <c r="E20" s="158">
        <f t="shared" ref="E20:E22" si="4">IF(B20=0, ,+C20-B20+1)</f>
        <v>0</v>
      </c>
      <c r="F20" s="983">
        <f t="shared" ref="F20:F22" si="5">IF(E20=0, ,+D20/E20)</f>
        <v>0</v>
      </c>
      <c r="G20" s="159">
        <f t="shared" ref="G20:G22" si="6">+IF(C20=0, ,IF(+C20-$H$12&gt;+E20,+E20,+C20-$H$12))</f>
        <v>0</v>
      </c>
      <c r="H20" s="119">
        <f t="shared" ref="H20:H22" si="7">ROUND(+F20*G20,2)</f>
        <v>0</v>
      </c>
      <c r="J20" s="59"/>
      <c r="K20" s="59"/>
      <c r="L20" s="186"/>
      <c r="M20" s="59"/>
      <c r="N20" s="59"/>
    </row>
    <row r="21" spans="1:14" s="880" customFormat="1" ht="15" customHeight="1" x14ac:dyDescent="0.2">
      <c r="A21" s="56"/>
      <c r="B21" s="156"/>
      <c r="C21" s="157"/>
      <c r="D21" s="94"/>
      <c r="E21" s="158">
        <f t="shared" si="4"/>
        <v>0</v>
      </c>
      <c r="F21" s="983">
        <f t="shared" si="5"/>
        <v>0</v>
      </c>
      <c r="G21" s="159">
        <f t="shared" si="6"/>
        <v>0</v>
      </c>
      <c r="H21" s="119">
        <f t="shared" si="7"/>
        <v>0</v>
      </c>
      <c r="J21" s="59"/>
      <c r="K21" s="59"/>
      <c r="L21" s="186"/>
      <c r="M21" s="59"/>
      <c r="N21" s="59"/>
    </row>
    <row r="22" spans="1:14" ht="15" customHeight="1" x14ac:dyDescent="0.2">
      <c r="A22" s="56"/>
      <c r="B22" s="156"/>
      <c r="C22" s="157"/>
      <c r="D22" s="94"/>
      <c r="E22" s="158">
        <f t="shared" si="4"/>
        <v>0</v>
      </c>
      <c r="F22" s="983">
        <f t="shared" si="5"/>
        <v>0</v>
      </c>
      <c r="G22" s="159">
        <f t="shared" si="6"/>
        <v>0</v>
      </c>
      <c r="H22" s="119">
        <f t="shared" si="7"/>
        <v>0</v>
      </c>
      <c r="J22" s="59"/>
      <c r="K22" s="59"/>
      <c r="L22" s="186"/>
      <c r="M22" s="59"/>
      <c r="N22" s="59"/>
    </row>
    <row r="23" spans="1:14" ht="15" customHeight="1" x14ac:dyDescent="0.2">
      <c r="A23" s="56"/>
      <c r="B23" s="156"/>
      <c r="C23" s="157"/>
      <c r="D23" s="94"/>
      <c r="E23" s="158">
        <f>IF(B23=0, ,+C23-B23+1)</f>
        <v>0</v>
      </c>
      <c r="F23" s="983">
        <f>IF(E23=0, ,+D23/E23)</f>
        <v>0</v>
      </c>
      <c r="G23" s="159">
        <f t="shared" si="2"/>
        <v>0</v>
      </c>
      <c r="H23" s="119">
        <f t="shared" si="3"/>
        <v>0</v>
      </c>
      <c r="J23" s="59"/>
      <c r="K23" s="59"/>
      <c r="L23" s="186"/>
      <c r="M23" s="59"/>
      <c r="N23" s="59"/>
    </row>
    <row r="24" spans="1:14" ht="15" customHeight="1" x14ac:dyDescent="0.2">
      <c r="A24" s="56"/>
      <c r="B24" s="156"/>
      <c r="C24" s="157"/>
      <c r="D24" s="94"/>
      <c r="E24" s="158">
        <f>IF(B24=0, ,+C24-B24+1)</f>
        <v>0</v>
      </c>
      <c r="F24" s="983">
        <f>IF(E24=0, ,+D24/E24)</f>
        <v>0</v>
      </c>
      <c r="G24" s="159">
        <f t="shared" si="2"/>
        <v>0</v>
      </c>
      <c r="H24" s="119">
        <f t="shared" si="3"/>
        <v>0</v>
      </c>
      <c r="J24" s="59"/>
      <c r="K24" s="59"/>
      <c r="L24" s="186"/>
      <c r="M24" s="59"/>
      <c r="N24" s="59"/>
    </row>
    <row r="25" spans="1:14" ht="15" customHeight="1" x14ac:dyDescent="0.2">
      <c r="A25" s="56"/>
      <c r="B25" s="156"/>
      <c r="C25" s="157"/>
      <c r="D25" s="94"/>
      <c r="E25" s="158">
        <f>IF(B25=0, ,+C25-B25+1)</f>
        <v>0</v>
      </c>
      <c r="F25" s="983">
        <f>IF(E25=0, ,+D25/E25)</f>
        <v>0</v>
      </c>
      <c r="G25" s="159">
        <f t="shared" si="2"/>
        <v>0</v>
      </c>
      <c r="H25" s="119">
        <f t="shared" si="3"/>
        <v>0</v>
      </c>
      <c r="J25" s="59"/>
      <c r="K25" s="59"/>
      <c r="L25" s="186"/>
      <c r="M25" s="59"/>
      <c r="N25" s="59"/>
    </row>
    <row r="26" spans="1:14" ht="15" customHeight="1" x14ac:dyDescent="0.2">
      <c r="A26" s="56"/>
      <c r="B26" s="156"/>
      <c r="C26" s="157"/>
      <c r="D26" s="94"/>
      <c r="E26" s="158">
        <f t="shared" si="0"/>
        <v>0</v>
      </c>
      <c r="F26" s="983">
        <f t="shared" si="1"/>
        <v>0</v>
      </c>
      <c r="G26" s="159">
        <f t="shared" si="2"/>
        <v>0</v>
      </c>
      <c r="H26" s="119">
        <f t="shared" si="3"/>
        <v>0</v>
      </c>
      <c r="J26" s="59"/>
      <c r="K26" s="59"/>
      <c r="L26" s="186"/>
      <c r="M26" s="59"/>
      <c r="N26" s="59"/>
    </row>
    <row r="27" spans="1:14" ht="15" customHeight="1" x14ac:dyDescent="0.2">
      <c r="A27" s="56"/>
      <c r="B27" s="156"/>
      <c r="C27" s="157"/>
      <c r="D27" s="94"/>
      <c r="E27" s="158">
        <f t="shared" si="0"/>
        <v>0</v>
      </c>
      <c r="F27" s="983">
        <f t="shared" si="1"/>
        <v>0</v>
      </c>
      <c r="G27" s="159">
        <f t="shared" si="2"/>
        <v>0</v>
      </c>
      <c r="H27" s="119">
        <f t="shared" si="3"/>
        <v>0</v>
      </c>
      <c r="J27" s="59"/>
      <c r="K27" s="59"/>
      <c r="L27" s="186"/>
      <c r="M27" s="59"/>
      <c r="N27" s="59"/>
    </row>
    <row r="28" spans="1:14" ht="15" customHeight="1" x14ac:dyDescent="0.2">
      <c r="A28" s="56"/>
      <c r="B28" s="156"/>
      <c r="C28" s="157"/>
      <c r="D28" s="94"/>
      <c r="E28" s="158">
        <f t="shared" si="0"/>
        <v>0</v>
      </c>
      <c r="F28" s="983">
        <f t="shared" si="1"/>
        <v>0</v>
      </c>
      <c r="G28" s="159">
        <f t="shared" si="2"/>
        <v>0</v>
      </c>
      <c r="H28" s="119">
        <f t="shared" si="3"/>
        <v>0</v>
      </c>
      <c r="J28" s="59"/>
      <c r="K28" s="59"/>
      <c r="L28" s="186"/>
      <c r="M28" s="59"/>
      <c r="N28" s="59"/>
    </row>
    <row r="29" spans="1:14" ht="15" customHeight="1" x14ac:dyDescent="0.2">
      <c r="A29" s="57"/>
      <c r="B29" s="156"/>
      <c r="C29" s="157"/>
      <c r="D29" s="94"/>
      <c r="E29" s="158">
        <f t="shared" si="0"/>
        <v>0</v>
      </c>
      <c r="F29" s="983">
        <f t="shared" si="1"/>
        <v>0</v>
      </c>
      <c r="G29" s="159">
        <f t="shared" si="2"/>
        <v>0</v>
      </c>
      <c r="H29" s="119">
        <f t="shared" si="3"/>
        <v>0</v>
      </c>
      <c r="J29" s="59"/>
      <c r="K29" s="59"/>
      <c r="L29" s="186"/>
      <c r="M29" s="59"/>
      <c r="N29" s="59"/>
    </row>
    <row r="30" spans="1:14" ht="12.75" customHeight="1" x14ac:dyDescent="0.2">
      <c r="A30" s="61"/>
      <c r="B30" s="61"/>
      <c r="H30" s="22"/>
    </row>
    <row r="31" spans="1:14" ht="15" customHeight="1" x14ac:dyDescent="0.2">
      <c r="A31" s="1783" t="s">
        <v>1172</v>
      </c>
      <c r="B31" s="1784"/>
      <c r="C31" s="1785"/>
      <c r="E31" s="5"/>
      <c r="G31" s="969" t="s">
        <v>830</v>
      </c>
      <c r="H31" s="970">
        <f>SUM(H16:H30)</f>
        <v>0</v>
      </c>
    </row>
    <row r="32" spans="1:14" ht="12.75" customHeight="1" x14ac:dyDescent="0.2">
      <c r="A32" s="1786"/>
      <c r="B32" s="1787"/>
      <c r="C32" s="1788"/>
      <c r="H32" s="22" t="s">
        <v>58</v>
      </c>
    </row>
    <row r="33" spans="1:13" ht="12.75" customHeight="1" x14ac:dyDescent="0.2">
      <c r="A33" s="1789"/>
      <c r="B33" s="1790"/>
      <c r="C33" s="1791"/>
      <c r="E33" s="89" t="s">
        <v>206</v>
      </c>
      <c r="F33" s="90" t="s">
        <v>207</v>
      </c>
      <c r="G33" s="90" t="s">
        <v>247</v>
      </c>
      <c r="H33" s="90" t="s">
        <v>248</v>
      </c>
      <c r="I33" s="91"/>
      <c r="J33" s="446" t="s">
        <v>71</v>
      </c>
      <c r="K33" s="446" t="s">
        <v>72</v>
      </c>
      <c r="L33" s="447" t="s">
        <v>73</v>
      </c>
      <c r="M33" s="447" t="s">
        <v>204</v>
      </c>
    </row>
    <row r="34" spans="1:13" ht="38.25" x14ac:dyDescent="0.2">
      <c r="A34" s="61"/>
      <c r="B34" s="61"/>
      <c r="E34" s="92" t="s">
        <v>272</v>
      </c>
      <c r="F34" s="92" t="s">
        <v>273</v>
      </c>
      <c r="G34" s="92" t="s">
        <v>208</v>
      </c>
      <c r="H34" s="93" t="s">
        <v>274</v>
      </c>
      <c r="I34" s="62"/>
      <c r="J34" s="10" t="s">
        <v>473</v>
      </c>
      <c r="K34" s="17" t="s">
        <v>474</v>
      </c>
      <c r="L34" s="92" t="s">
        <v>78</v>
      </c>
      <c r="M34" s="92" t="s">
        <v>166</v>
      </c>
    </row>
    <row r="35" spans="1:13" ht="15" customHeight="1" x14ac:dyDescent="0.2">
      <c r="A35" s="61"/>
      <c r="B35" s="61"/>
      <c r="E35" s="94"/>
      <c r="F35" s="94"/>
      <c r="G35" s="94"/>
      <c r="H35" s="119">
        <f>SUM(E35:G35)</f>
        <v>0</v>
      </c>
      <c r="I35" s="63"/>
      <c r="J35" s="233"/>
      <c r="K35" s="233"/>
      <c r="L35" s="233"/>
      <c r="M35" s="233"/>
    </row>
    <row r="36" spans="1:13" ht="12.75" customHeight="1" x14ac:dyDescent="0.2">
      <c r="A36" s="61"/>
      <c r="B36" s="61"/>
      <c r="E36" s="62"/>
      <c r="F36" s="63"/>
      <c r="G36" s="63"/>
      <c r="H36" s="95"/>
      <c r="I36" s="63"/>
      <c r="J36" s="63"/>
      <c r="K36" s="63"/>
      <c r="L36" s="63"/>
      <c r="M36" s="63"/>
    </row>
    <row r="37" spans="1:13" ht="15" customHeight="1" thickBot="1" x14ac:dyDescent="0.25">
      <c r="A37" s="61"/>
      <c r="B37" s="61"/>
      <c r="G37" s="1132" t="s">
        <v>998</v>
      </c>
      <c r="H37" s="64">
        <f>H31+H35</f>
        <v>0</v>
      </c>
      <c r="I37" s="63"/>
      <c r="J37" s="62"/>
      <c r="K37" s="62"/>
      <c r="L37" s="63"/>
      <c r="M37" s="63"/>
    </row>
    <row r="38" spans="1:13" ht="12.75" customHeight="1" thickTop="1" x14ac:dyDescent="0.2">
      <c r="A38" s="61"/>
      <c r="B38" s="61"/>
      <c r="H38" s="22"/>
    </row>
    <row r="39" spans="1:13" s="5" customFormat="1" ht="12.75" customHeight="1" x14ac:dyDescent="0.2">
      <c r="A39" s="407"/>
      <c r="B39" s="149"/>
      <c r="C39" s="1780"/>
      <c r="D39" s="1780"/>
      <c r="F39" s="1779"/>
      <c r="G39" s="1779"/>
      <c r="J39" s="412"/>
    </row>
    <row r="40" spans="1:13" s="5" customFormat="1" ht="12.75" customHeight="1" x14ac:dyDescent="0.2">
      <c r="A40" s="54" t="s">
        <v>145</v>
      </c>
      <c r="B40" s="411"/>
      <c r="C40" s="54" t="s">
        <v>192</v>
      </c>
      <c r="D40" s="411"/>
      <c r="F40" s="54" t="s">
        <v>142</v>
      </c>
      <c r="G40" s="411"/>
      <c r="J40" s="54" t="s">
        <v>148</v>
      </c>
    </row>
  </sheetData>
  <customSheetViews>
    <customSheetView guid="{D1C4B63A-44A1-41FF-8287-11B2B82635E7}" showGridLines="0" fitToPage="1">
      <pageMargins left="1" right="0.5" top="0.5" bottom="0.5" header="0.3" footer="0.3"/>
      <pageSetup paperSize="5" scale="86" fitToHeight="0" orientation="landscape" useFirstPageNumber="1" r:id="rId1"/>
      <headerFooter>
        <oddFooter xml:space="preserve">&amp;L&amp;A&amp;C&amp;P/&amp;N
</oddFooter>
      </headerFooter>
    </customSheetView>
    <customSheetView guid="{F633B7F0-050E-4545-9244-A7D77C091E2B}" showPageBreaks="1" showGridLines="0" fitToPage="1">
      <pageMargins left="1" right="0.5" top="0.5" bottom="0.5" header="0.3" footer="0.3"/>
      <pageSetup paperSize="5" scale="86" fitToHeight="0" orientation="landscape" useFirstPageNumber="1" r:id="rId2"/>
      <headerFooter>
        <oddFooter xml:space="preserve">&amp;L&amp;A&amp;C&amp;P/&amp;N
</oddFooter>
      </headerFooter>
    </customSheetView>
  </customSheetViews>
  <mergeCells count="8">
    <mergeCell ref="B14:C14"/>
    <mergeCell ref="B6:E6"/>
    <mergeCell ref="F39:G39"/>
    <mergeCell ref="C39:D39"/>
    <mergeCell ref="E14:E15"/>
    <mergeCell ref="G14:G15"/>
    <mergeCell ref="D14:D15"/>
    <mergeCell ref="A31:C33"/>
  </mergeCells>
  <phoneticPr fontId="8" type="noConversion"/>
  <pageMargins left="1" right="0.5" top="0.5" bottom="0.5" header="0.3" footer="0.3"/>
  <pageSetup paperSize="5" scale="86" fitToHeight="0" orientation="landscape" useFirstPageNumber="1" r:id="rId3"/>
  <headerFooter scaleWithDoc="0">
    <oddFooter>&amp;L&amp;A&amp;C&amp;P/&amp;N</oddFooter>
  </headerFooter>
  <ignoredErrors>
    <ignoredError sqref="A11" unlockedFormula="1"/>
  </ignoredError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1">
    <tabColor theme="8" tint="-0.249977111117893"/>
    <pageSetUpPr fitToPage="1"/>
  </sheetPr>
  <dimension ref="A1:J58"/>
  <sheetViews>
    <sheetView workbookViewId="0"/>
  </sheetViews>
  <sheetFormatPr defaultColWidth="9.140625" defaultRowHeight="12.75" x14ac:dyDescent="0.2"/>
  <cols>
    <col min="1" max="1" width="4.42578125" style="21" customWidth="1"/>
    <col min="2" max="2" width="11" style="21" customWidth="1"/>
    <col min="3" max="3" width="14.140625" style="21" customWidth="1"/>
    <col min="4" max="4" width="8" style="21" customWidth="1"/>
    <col min="5" max="5" width="9.140625" style="21" customWidth="1"/>
    <col min="6" max="6" width="13.42578125" style="21" customWidth="1"/>
    <col min="7" max="7" width="8.140625" style="21" customWidth="1"/>
    <col min="8" max="8" width="13.5703125" style="21" customWidth="1"/>
    <col min="9" max="9" width="5.42578125" style="21" customWidth="1"/>
    <col min="10" max="10" width="13.42578125" style="21" customWidth="1"/>
    <col min="11" max="16384" width="9.140625" style="21"/>
  </cols>
  <sheetData>
    <row r="1" spans="1:10" ht="15" customHeight="1" x14ac:dyDescent="0.25">
      <c r="A1" s="922" t="s">
        <v>1</v>
      </c>
      <c r="B1" s="978"/>
      <c r="C1" s="978"/>
      <c r="D1" s="880"/>
      <c r="E1" s="880"/>
    </row>
    <row r="2" spans="1:10" ht="15" customHeight="1" x14ac:dyDescent="0.25">
      <c r="A2" s="8"/>
    </row>
    <row r="3" spans="1:10" s="44" customFormat="1" ht="15" customHeight="1" x14ac:dyDescent="0.25">
      <c r="A3" s="8" t="s">
        <v>11</v>
      </c>
    </row>
    <row r="4" spans="1:10" s="44" customFormat="1" ht="15" customHeight="1" x14ac:dyDescent="0.25">
      <c r="A4" s="9" t="s">
        <v>12</v>
      </c>
      <c r="B4" s="9"/>
      <c r="C4" s="9"/>
      <c r="D4" s="9"/>
      <c r="E4" s="9"/>
      <c r="F4" s="47"/>
      <c r="G4" s="47"/>
      <c r="H4" s="215"/>
      <c r="I4" s="47"/>
      <c r="J4" s="47"/>
    </row>
    <row r="5" spans="1:10" ht="15" customHeight="1" x14ac:dyDescent="0.25">
      <c r="A5" s="8"/>
      <c r="B5" s="8"/>
      <c r="C5" s="8"/>
      <c r="D5" s="8"/>
      <c r="E5" s="8"/>
    </row>
    <row r="6" spans="1:10" ht="15" customHeight="1" x14ac:dyDescent="0.25">
      <c r="A6" s="4" t="s">
        <v>119</v>
      </c>
      <c r="B6" s="40"/>
      <c r="C6" s="33"/>
      <c r="D6" s="38"/>
      <c r="E6" s="1804" t="str">
        <f>+'Title Page'!$D$19</f>
        <v xml:space="preserve"> </v>
      </c>
      <c r="F6" s="1804"/>
      <c r="G6" s="1804"/>
      <c r="H6" s="1804"/>
      <c r="I6" s="1804"/>
      <c r="J6" s="43"/>
    </row>
    <row r="7" spans="1:10" ht="15" customHeight="1" x14ac:dyDescent="0.25">
      <c r="A7" s="4" t="s">
        <v>118</v>
      </c>
      <c r="C7" s="160"/>
      <c r="D7" s="38"/>
      <c r="E7" s="1051" t="str">
        <f>+'Title Page'!$D$20</f>
        <v xml:space="preserve"> </v>
      </c>
      <c r="F7" s="1049"/>
      <c r="G7" s="1049"/>
      <c r="H7" s="1049"/>
      <c r="I7" s="1049"/>
      <c r="J7" s="43"/>
    </row>
    <row r="8" spans="1:10" ht="15" customHeight="1" x14ac:dyDescent="0.25">
      <c r="A8" s="4"/>
      <c r="B8" s="58"/>
      <c r="C8" s="58"/>
      <c r="D8" s="58"/>
      <c r="E8" s="58"/>
      <c r="F8" s="58"/>
      <c r="G8" s="58"/>
      <c r="H8" s="58"/>
      <c r="I8" s="58"/>
      <c r="J8" s="58"/>
    </row>
    <row r="9" spans="1:10" ht="15" customHeight="1" x14ac:dyDescent="0.25">
      <c r="A9" s="918" t="s">
        <v>807</v>
      </c>
      <c r="B9" s="58"/>
      <c r="C9" s="58"/>
      <c r="D9" s="58"/>
      <c r="E9" s="58"/>
      <c r="F9" s="58"/>
      <c r="G9" s="58"/>
      <c r="H9" s="58"/>
      <c r="I9" s="58"/>
      <c r="J9" s="58"/>
    </row>
    <row r="10" spans="1:10" ht="15" customHeight="1" x14ac:dyDescent="0.25">
      <c r="A10" s="8" t="s">
        <v>329</v>
      </c>
      <c r="B10" s="8"/>
      <c r="C10" s="8"/>
      <c r="D10" s="8"/>
    </row>
    <row r="11" spans="1:10" ht="15" customHeight="1" x14ac:dyDescent="0.25">
      <c r="A11" s="67" t="str">
        <f>+'Table of Contents - Part 1'!$A$11</f>
        <v>FISCAL YEAR ENDED JUNE 30, 2024</v>
      </c>
      <c r="B11" s="9"/>
      <c r="C11" s="9"/>
      <c r="D11" s="9"/>
      <c r="E11" s="131"/>
      <c r="F11" s="131"/>
      <c r="G11" s="131"/>
      <c r="H11" s="1153"/>
      <c r="I11" s="131"/>
      <c r="J11" s="1154" t="str">
        <f>'Table of Contents - Part 1'!$E$16</f>
        <v>DUE DATE:  7/19/2024</v>
      </c>
    </row>
    <row r="12" spans="1:10" ht="12.75" customHeight="1" x14ac:dyDescent="0.2"/>
    <row r="13" spans="1:10" ht="12.75" customHeight="1" x14ac:dyDescent="0.2">
      <c r="A13" s="161" t="s">
        <v>154</v>
      </c>
      <c r="B13" s="1806" t="s">
        <v>469</v>
      </c>
      <c r="C13" s="1806"/>
      <c r="D13" s="1806"/>
      <c r="E13" s="1806"/>
      <c r="F13" s="1806"/>
      <c r="G13" s="1806"/>
      <c r="H13" s="1806"/>
      <c r="I13" s="1806"/>
      <c r="J13" s="1806"/>
    </row>
    <row r="14" spans="1:10" ht="12.75" customHeight="1" x14ac:dyDescent="0.2">
      <c r="A14" s="21" t="s">
        <v>141</v>
      </c>
    </row>
    <row r="15" spans="1:10" s="58" customFormat="1" ht="12.75" customHeight="1" x14ac:dyDescent="0.2">
      <c r="B15" s="5" t="s">
        <v>44</v>
      </c>
      <c r="E15" s="21"/>
      <c r="F15" s="21"/>
      <c r="G15" s="21"/>
    </row>
    <row r="16" spans="1:10" ht="12.75" customHeight="1" x14ac:dyDescent="0.2">
      <c r="B16" s="1798"/>
      <c r="C16" s="1798"/>
      <c r="D16" s="1798"/>
      <c r="E16" s="1798"/>
      <c r="F16" s="1798"/>
      <c r="G16" s="1798"/>
      <c r="H16" s="1798"/>
      <c r="I16" s="1798"/>
      <c r="J16" s="1798"/>
    </row>
    <row r="17" spans="1:10" ht="12.75" customHeight="1" x14ac:dyDescent="0.2">
      <c r="B17" s="1793" t="s">
        <v>426</v>
      </c>
      <c r="C17" s="1805"/>
      <c r="D17" s="1805"/>
      <c r="E17" s="1794"/>
      <c r="F17" s="1793" t="s">
        <v>427</v>
      </c>
      <c r="G17" s="1794"/>
      <c r="H17" s="1793" t="s">
        <v>192</v>
      </c>
      <c r="I17" s="1805"/>
      <c r="J17" s="1794"/>
    </row>
    <row r="18" spans="1:10" ht="15" customHeight="1" x14ac:dyDescent="0.2">
      <c r="B18" s="1795"/>
      <c r="C18" s="1796"/>
      <c r="D18" s="1796"/>
      <c r="E18" s="1797"/>
      <c r="F18" s="1795"/>
      <c r="G18" s="1797"/>
      <c r="H18" s="1795"/>
      <c r="I18" s="1796"/>
      <c r="J18" s="1797"/>
    </row>
    <row r="19" spans="1:10" ht="15" customHeight="1" x14ac:dyDescent="0.2">
      <c r="B19" s="1795"/>
      <c r="C19" s="1796"/>
      <c r="D19" s="1796"/>
      <c r="E19" s="1797"/>
      <c r="F19" s="1795"/>
      <c r="G19" s="1797"/>
      <c r="H19" s="1795"/>
      <c r="I19" s="1796"/>
      <c r="J19" s="1797"/>
    </row>
    <row r="20" spans="1:10" ht="15" customHeight="1" x14ac:dyDescent="0.2">
      <c r="B20" s="1795"/>
      <c r="C20" s="1796"/>
      <c r="D20" s="1796"/>
      <c r="E20" s="1797"/>
      <c r="F20" s="1795"/>
      <c r="G20" s="1797"/>
      <c r="H20" s="1795"/>
      <c r="I20" s="1796"/>
      <c r="J20" s="1797"/>
    </row>
    <row r="21" spans="1:10" ht="15" customHeight="1" x14ac:dyDescent="0.2">
      <c r="B21" s="1795"/>
      <c r="C21" s="1796"/>
      <c r="D21" s="1796"/>
      <c r="E21" s="1797"/>
      <c r="F21" s="1795"/>
      <c r="G21" s="1797"/>
      <c r="H21" s="1795"/>
      <c r="I21" s="1796"/>
      <c r="J21" s="1797"/>
    </row>
    <row r="22" spans="1:10" ht="15" customHeight="1" x14ac:dyDescent="0.2">
      <c r="B22" s="1795"/>
      <c r="C22" s="1796"/>
      <c r="D22" s="1796"/>
      <c r="E22" s="1797"/>
      <c r="F22" s="1795"/>
      <c r="G22" s="1797"/>
      <c r="H22" s="1795"/>
      <c r="I22" s="1796"/>
      <c r="J22" s="1797"/>
    </row>
    <row r="23" spans="1:10" s="880" customFormat="1" ht="15" customHeight="1" x14ac:dyDescent="0.2">
      <c r="B23" s="1795"/>
      <c r="C23" s="1796"/>
      <c r="D23" s="1796"/>
      <c r="E23" s="1797"/>
      <c r="F23" s="1795"/>
      <c r="G23" s="1797"/>
      <c r="H23" s="1795"/>
      <c r="I23" s="1796"/>
      <c r="J23" s="1797"/>
    </row>
    <row r="24" spans="1:10" s="880" customFormat="1" ht="15" customHeight="1" x14ac:dyDescent="0.2">
      <c r="B24" s="1795"/>
      <c r="C24" s="1796"/>
      <c r="D24" s="1796"/>
      <c r="E24" s="1797"/>
      <c r="F24" s="1795"/>
      <c r="G24" s="1797"/>
      <c r="H24" s="1795"/>
      <c r="I24" s="1796"/>
      <c r="J24" s="1797"/>
    </row>
    <row r="25" spans="1:10" s="880" customFormat="1" ht="15" customHeight="1" x14ac:dyDescent="0.2">
      <c r="B25" s="1795"/>
      <c r="C25" s="1796"/>
      <c r="D25" s="1796"/>
      <c r="E25" s="1797"/>
      <c r="F25" s="1795"/>
      <c r="G25" s="1797"/>
      <c r="H25" s="1795"/>
      <c r="I25" s="1796"/>
      <c r="J25" s="1797"/>
    </row>
    <row r="26" spans="1:10" s="880" customFormat="1" ht="15" customHeight="1" x14ac:dyDescent="0.2">
      <c r="B26" s="1795"/>
      <c r="C26" s="1796"/>
      <c r="D26" s="1796"/>
      <c r="E26" s="1797"/>
      <c r="F26" s="1795"/>
      <c r="G26" s="1797"/>
      <c r="H26" s="1795"/>
      <c r="I26" s="1796"/>
      <c r="J26" s="1797"/>
    </row>
    <row r="27" spans="1:10" s="880" customFormat="1" ht="15" customHeight="1" x14ac:dyDescent="0.2">
      <c r="B27" s="1795"/>
      <c r="C27" s="1796"/>
      <c r="D27" s="1796"/>
      <c r="E27" s="1797"/>
      <c r="F27" s="1795"/>
      <c r="G27" s="1797"/>
      <c r="H27" s="1795"/>
      <c r="I27" s="1796"/>
      <c r="J27" s="1797"/>
    </row>
    <row r="28" spans="1:10" s="880" customFormat="1" ht="15" customHeight="1" x14ac:dyDescent="0.2">
      <c r="B28" s="1795"/>
      <c r="C28" s="1796"/>
      <c r="D28" s="1796"/>
      <c r="E28" s="1797"/>
      <c r="F28" s="1795"/>
      <c r="G28" s="1797"/>
      <c r="H28" s="1795"/>
      <c r="I28" s="1796"/>
      <c r="J28" s="1797"/>
    </row>
    <row r="29" spans="1:10" s="880" customFormat="1" ht="15" customHeight="1" x14ac:dyDescent="0.2">
      <c r="B29" s="1795"/>
      <c r="C29" s="1796"/>
      <c r="D29" s="1796"/>
      <c r="E29" s="1797"/>
      <c r="F29" s="1795"/>
      <c r="G29" s="1797"/>
      <c r="H29" s="1795"/>
      <c r="I29" s="1796"/>
      <c r="J29" s="1797"/>
    </row>
    <row r="30" spans="1:10" ht="12.75" customHeight="1" x14ac:dyDescent="0.2"/>
    <row r="31" spans="1:10" ht="12.75" customHeight="1" x14ac:dyDescent="0.2"/>
    <row r="32" spans="1:10" ht="12.75" customHeight="1" x14ac:dyDescent="0.2">
      <c r="A32" s="162" t="s">
        <v>153</v>
      </c>
      <c r="B32" s="1799" t="s">
        <v>413</v>
      </c>
      <c r="C32" s="1799"/>
      <c r="D32" s="1799"/>
      <c r="E32" s="1799"/>
      <c r="F32" s="1799"/>
      <c r="G32" s="1799"/>
      <c r="H32" s="1799"/>
      <c r="I32" s="1799"/>
      <c r="J32" s="1799"/>
    </row>
    <row r="33" spans="1:10" ht="12.75" customHeight="1" x14ac:dyDescent="0.2">
      <c r="A33" s="162"/>
      <c r="B33" s="1799"/>
      <c r="C33" s="1799"/>
      <c r="D33" s="1799"/>
      <c r="E33" s="1799"/>
      <c r="F33" s="1799"/>
      <c r="G33" s="1799"/>
      <c r="H33" s="1799"/>
      <c r="I33" s="1799"/>
      <c r="J33" s="1799"/>
    </row>
    <row r="34" spans="1:10" ht="12.75" customHeight="1" x14ac:dyDescent="0.2">
      <c r="A34" s="162"/>
      <c r="B34" s="1799"/>
      <c r="C34" s="1799"/>
      <c r="D34" s="1799"/>
      <c r="E34" s="1799"/>
      <c r="F34" s="1799"/>
      <c r="G34" s="1799"/>
      <c r="H34" s="1799"/>
      <c r="I34" s="1799"/>
      <c r="J34" s="1799"/>
    </row>
    <row r="35" spans="1:10" s="58" customFormat="1" ht="12.75" customHeight="1" x14ac:dyDescent="0.2"/>
    <row r="36" spans="1:10" s="58" customFormat="1" ht="12.75" customHeight="1" x14ac:dyDescent="0.2">
      <c r="B36" s="5" t="s">
        <v>44</v>
      </c>
      <c r="C36" s="21"/>
      <c r="E36" s="21"/>
      <c r="F36" s="21"/>
    </row>
    <row r="37" spans="1:10" ht="12.75" customHeight="1" x14ac:dyDescent="0.2">
      <c r="B37" s="1798"/>
      <c r="C37" s="1798"/>
      <c r="D37" s="1798"/>
      <c r="E37" s="1798"/>
      <c r="F37" s="1798"/>
      <c r="G37" s="1798"/>
      <c r="H37" s="1798"/>
      <c r="I37" s="1798"/>
      <c r="J37" s="1798"/>
    </row>
    <row r="38" spans="1:10" ht="12.75" customHeight="1" x14ac:dyDescent="0.2">
      <c r="B38" s="1800" t="s">
        <v>408</v>
      </c>
      <c r="C38" s="1800"/>
      <c r="D38" s="1800"/>
      <c r="E38" s="1800" t="s">
        <v>409</v>
      </c>
      <c r="F38" s="1800"/>
      <c r="G38" s="1800"/>
      <c r="H38" s="235" t="s">
        <v>410</v>
      </c>
      <c r="I38" s="1793" t="s">
        <v>411</v>
      </c>
      <c r="J38" s="1794"/>
    </row>
    <row r="39" spans="1:10" ht="15" customHeight="1" x14ac:dyDescent="0.2">
      <c r="B39" s="1792"/>
      <c r="C39" s="1792"/>
      <c r="D39" s="1792"/>
      <c r="E39" s="1792"/>
      <c r="F39" s="1792"/>
      <c r="G39" s="1792"/>
      <c r="H39" s="66"/>
      <c r="I39" s="1792"/>
      <c r="J39" s="1792"/>
    </row>
    <row r="40" spans="1:10" ht="15" customHeight="1" x14ac:dyDescent="0.2">
      <c r="B40" s="1792"/>
      <c r="C40" s="1792"/>
      <c r="D40" s="1792"/>
      <c r="E40" s="1792"/>
      <c r="F40" s="1792"/>
      <c r="G40" s="1792"/>
      <c r="H40" s="66"/>
      <c r="I40" s="1792"/>
      <c r="J40" s="1792"/>
    </row>
    <row r="41" spans="1:10" ht="15" customHeight="1" x14ac:dyDescent="0.2">
      <c r="B41" s="1792"/>
      <c r="C41" s="1792"/>
      <c r="D41" s="1792"/>
      <c r="E41" s="1792"/>
      <c r="F41" s="1792"/>
      <c r="G41" s="1792"/>
      <c r="H41" s="66"/>
      <c r="I41" s="1792"/>
      <c r="J41" s="1792"/>
    </row>
    <row r="42" spans="1:10" s="880" customFormat="1" ht="15" customHeight="1" x14ac:dyDescent="0.2">
      <c r="B42" s="1792"/>
      <c r="C42" s="1792"/>
      <c r="D42" s="1792"/>
      <c r="E42" s="1792"/>
      <c r="F42" s="1792"/>
      <c r="G42" s="1792"/>
      <c r="H42" s="66"/>
      <c r="I42" s="1792"/>
      <c r="J42" s="1792"/>
    </row>
    <row r="43" spans="1:10" s="880" customFormat="1" ht="15" customHeight="1" x14ac:dyDescent="0.2">
      <c r="B43" s="1792"/>
      <c r="C43" s="1792"/>
      <c r="D43" s="1792"/>
      <c r="E43" s="1792"/>
      <c r="F43" s="1792"/>
      <c r="G43" s="1792"/>
      <c r="H43" s="66"/>
      <c r="I43" s="1792"/>
      <c r="J43" s="1792"/>
    </row>
    <row r="44" spans="1:10" s="880" customFormat="1" ht="15" customHeight="1" x14ac:dyDescent="0.2">
      <c r="B44" s="1792"/>
      <c r="C44" s="1792"/>
      <c r="D44" s="1792"/>
      <c r="E44" s="1792"/>
      <c r="F44" s="1792"/>
      <c r="G44" s="1792"/>
      <c r="H44" s="66"/>
      <c r="I44" s="1792"/>
      <c r="J44" s="1792"/>
    </row>
    <row r="45" spans="1:10" s="880" customFormat="1" ht="15" customHeight="1" x14ac:dyDescent="0.2">
      <c r="B45" s="1792"/>
      <c r="C45" s="1792"/>
      <c r="D45" s="1792"/>
      <c r="E45" s="1792"/>
      <c r="F45" s="1792"/>
      <c r="G45" s="1792"/>
      <c r="H45" s="66"/>
      <c r="I45" s="1792"/>
      <c r="J45" s="1792"/>
    </row>
    <row r="46" spans="1:10" s="880" customFormat="1" ht="15" customHeight="1" x14ac:dyDescent="0.2">
      <c r="B46" s="1792"/>
      <c r="C46" s="1792"/>
      <c r="D46" s="1792"/>
      <c r="E46" s="1792"/>
      <c r="F46" s="1792"/>
      <c r="G46" s="1792"/>
      <c r="H46" s="66"/>
      <c r="I46" s="1792"/>
      <c r="J46" s="1792"/>
    </row>
    <row r="47" spans="1:10" s="880" customFormat="1" ht="15" customHeight="1" x14ac:dyDescent="0.2">
      <c r="B47" s="1792"/>
      <c r="C47" s="1792"/>
      <c r="D47" s="1792"/>
      <c r="E47" s="1792"/>
      <c r="F47" s="1792"/>
      <c r="G47" s="1792"/>
      <c r="H47" s="66"/>
      <c r="I47" s="1792"/>
      <c r="J47" s="1792"/>
    </row>
    <row r="48" spans="1:10" s="880" customFormat="1" ht="15" customHeight="1" x14ac:dyDescent="0.2">
      <c r="B48" s="1792"/>
      <c r="C48" s="1792"/>
      <c r="D48" s="1792"/>
      <c r="E48" s="1792"/>
      <c r="F48" s="1792"/>
      <c r="G48" s="1792"/>
      <c r="H48" s="66"/>
      <c r="I48" s="1792"/>
      <c r="J48" s="1792"/>
    </row>
    <row r="49" spans="1:10" s="880" customFormat="1" ht="15" customHeight="1" x14ac:dyDescent="0.2">
      <c r="B49" s="1792"/>
      <c r="C49" s="1792"/>
      <c r="D49" s="1792"/>
      <c r="E49" s="1792"/>
      <c r="F49" s="1792"/>
      <c r="G49" s="1792"/>
      <c r="H49" s="66"/>
      <c r="I49" s="1792"/>
      <c r="J49" s="1792"/>
    </row>
    <row r="50" spans="1:10" s="880" customFormat="1" ht="15" customHeight="1" x14ac:dyDescent="0.2">
      <c r="B50" s="1792"/>
      <c r="C50" s="1792"/>
      <c r="D50" s="1792"/>
      <c r="E50" s="1792"/>
      <c r="F50" s="1792"/>
      <c r="G50" s="1792"/>
      <c r="H50" s="66"/>
      <c r="I50" s="1792"/>
      <c r="J50" s="1792"/>
    </row>
    <row r="51" spans="1:10" ht="12.75" customHeight="1" x14ac:dyDescent="0.2"/>
    <row r="52" spans="1:10" ht="12.75" customHeight="1" x14ac:dyDescent="0.2"/>
    <row r="53" spans="1:10" ht="12.75" customHeight="1" x14ac:dyDescent="0.2"/>
    <row r="54" spans="1:10" ht="12.75" customHeight="1" x14ac:dyDescent="0.2">
      <c r="A54" s="21" t="s">
        <v>141</v>
      </c>
    </row>
    <row r="55" spans="1:10" ht="12.75" customHeight="1" x14ac:dyDescent="0.2">
      <c r="A55" s="21" t="s">
        <v>141</v>
      </c>
    </row>
    <row r="56" spans="1:10" ht="12.75" customHeight="1" x14ac:dyDescent="0.2">
      <c r="B56" s="1801"/>
      <c r="C56" s="1801"/>
      <c r="D56" s="406"/>
      <c r="E56" s="1802"/>
      <c r="F56" s="1802"/>
      <c r="G56" s="406"/>
      <c r="H56" s="413"/>
      <c r="I56" s="406"/>
      <c r="J56" s="414"/>
    </row>
    <row r="57" spans="1:10" ht="12.75" customHeight="1" x14ac:dyDescent="0.2">
      <c r="B57" s="1803" t="s">
        <v>162</v>
      </c>
      <c r="C57" s="1803"/>
      <c r="E57" s="1803" t="s">
        <v>192</v>
      </c>
      <c r="F57" s="1803"/>
      <c r="H57" s="124" t="s">
        <v>144</v>
      </c>
      <c r="J57" s="1075" t="s">
        <v>148</v>
      </c>
    </row>
    <row r="58" spans="1:10" ht="12.75" customHeight="1" x14ac:dyDescent="0.2"/>
  </sheetData>
  <customSheetViews>
    <customSheetView guid="{D1C4B63A-44A1-41FF-8287-11B2B82635E7}" showGridLines="0" fitToPage="1">
      <pageMargins left="0.5" right="0.5" top="1" bottom="0.5" header="0.3" footer="0.3"/>
      <pageSetup paperSize="5" scale="96" fitToHeight="0" orientation="portrait" useFirstPageNumber="1" r:id="rId1"/>
      <headerFooter>
        <oddFooter>&amp;L&amp;A&amp;C&amp;P/&amp;N</oddFooter>
      </headerFooter>
    </customSheetView>
    <customSheetView guid="{F633B7F0-050E-4545-9244-A7D77C091E2B}" showGridLines="0" fitToPage="1">
      <pageMargins left="0.5" right="0.5" top="1" bottom="0.5" header="0.3" footer="0.3"/>
      <pageSetup paperSize="5" scale="96" fitToHeight="0" orientation="portrait" useFirstPageNumber="1" r:id="rId2"/>
      <headerFooter>
        <oddFooter>&amp;L&amp;A&amp;C&amp;P/&amp;N</oddFooter>
      </headerFooter>
    </customSheetView>
  </customSheetViews>
  <mergeCells count="87">
    <mergeCell ref="B26:E26"/>
    <mergeCell ref="F26:G26"/>
    <mergeCell ref="H26:J26"/>
    <mergeCell ref="B24:E24"/>
    <mergeCell ref="F24:G24"/>
    <mergeCell ref="H24:J24"/>
    <mergeCell ref="B25:E25"/>
    <mergeCell ref="F25:G25"/>
    <mergeCell ref="H25:J25"/>
    <mergeCell ref="B22:E22"/>
    <mergeCell ref="F22:G22"/>
    <mergeCell ref="H22:J22"/>
    <mergeCell ref="B23:E23"/>
    <mergeCell ref="F23:G23"/>
    <mergeCell ref="H23:J23"/>
    <mergeCell ref="B20:E20"/>
    <mergeCell ref="F20:G20"/>
    <mergeCell ref="H20:J20"/>
    <mergeCell ref="B18:E18"/>
    <mergeCell ref="B21:E21"/>
    <mergeCell ref="F21:G21"/>
    <mergeCell ref="H21:J21"/>
    <mergeCell ref="F18:G18"/>
    <mergeCell ref="H18:J18"/>
    <mergeCell ref="B19:E19"/>
    <mergeCell ref="F19:G19"/>
    <mergeCell ref="H19:J19"/>
    <mergeCell ref="E6:I6"/>
    <mergeCell ref="B16:J16"/>
    <mergeCell ref="B17:E17"/>
    <mergeCell ref="F17:G17"/>
    <mergeCell ref="H17:J17"/>
    <mergeCell ref="B13:J13"/>
    <mergeCell ref="I47:J47"/>
    <mergeCell ref="E40:G40"/>
    <mergeCell ref="I40:J40"/>
    <mergeCell ref="B41:D41"/>
    <mergeCell ref="E41:G41"/>
    <mergeCell ref="I41:J41"/>
    <mergeCell ref="I45:J45"/>
    <mergeCell ref="I46:J46"/>
    <mergeCell ref="B44:D44"/>
    <mergeCell ref="E44:G44"/>
    <mergeCell ref="I44:J44"/>
    <mergeCell ref="I43:J43"/>
    <mergeCell ref="B40:D40"/>
    <mergeCell ref="I42:J42"/>
    <mergeCell ref="B56:C56"/>
    <mergeCell ref="E56:F56"/>
    <mergeCell ref="E57:F57"/>
    <mergeCell ref="B57:C57"/>
    <mergeCell ref="B42:D42"/>
    <mergeCell ref="E42:G42"/>
    <mergeCell ref="B43:D43"/>
    <mergeCell ref="E43:G43"/>
    <mergeCell ref="B47:D47"/>
    <mergeCell ref="E47:G47"/>
    <mergeCell ref="B50:D50"/>
    <mergeCell ref="E50:G50"/>
    <mergeCell ref="B45:D45"/>
    <mergeCell ref="E45:G45"/>
    <mergeCell ref="B46:D46"/>
    <mergeCell ref="E46:G46"/>
    <mergeCell ref="I50:J50"/>
    <mergeCell ref="B48:D48"/>
    <mergeCell ref="E48:G48"/>
    <mergeCell ref="I48:J48"/>
    <mergeCell ref="B49:D49"/>
    <mergeCell ref="E49:G49"/>
    <mergeCell ref="I49:J49"/>
    <mergeCell ref="B27:E27"/>
    <mergeCell ref="F27:G27"/>
    <mergeCell ref="H27:J27"/>
    <mergeCell ref="B28:E28"/>
    <mergeCell ref="F28:G28"/>
    <mergeCell ref="H28:J28"/>
    <mergeCell ref="B39:D39"/>
    <mergeCell ref="E39:G39"/>
    <mergeCell ref="I39:J39"/>
    <mergeCell ref="I38:J38"/>
    <mergeCell ref="B29:E29"/>
    <mergeCell ref="F29:G29"/>
    <mergeCell ref="H29:J29"/>
    <mergeCell ref="B37:J37"/>
    <mergeCell ref="B32:J34"/>
    <mergeCell ref="B38:D38"/>
    <mergeCell ref="E38:G38"/>
  </mergeCells>
  <phoneticPr fontId="8" type="noConversion"/>
  <pageMargins left="0.5" right="0.5" top="1" bottom="0.5" header="0.3" footer="0.3"/>
  <pageSetup paperSize="5" scale="96" fitToHeight="0" orientation="portrait" useFirstPageNumber="1" r:id="rId3"/>
  <headerFooter scaleWithDoc="0">
    <oddFooter>&amp;L&amp;A</oddFooter>
  </headerFooter>
  <ignoredErrors>
    <ignoredError sqref="A11 E6:I6 F7:I7" unlockedFormula="1"/>
    <ignoredError sqref="A13:A32"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20485" r:id="rId6" name="Check Box 5">
              <controlPr defaultSize="0" autoFill="0" autoLine="0" autoPict="0">
                <anchor moveWithCells="1" sizeWithCells="1">
                  <from>
                    <xdr:col>4</xdr:col>
                    <xdr:colOff>19050</xdr:colOff>
                    <xdr:row>13</xdr:row>
                    <xdr:rowOff>104775</xdr:rowOff>
                  </from>
                  <to>
                    <xdr:col>4</xdr:col>
                    <xdr:colOff>476250</xdr:colOff>
                    <xdr:row>15</xdr:row>
                    <xdr:rowOff>57150</xdr:rowOff>
                  </to>
                </anchor>
              </controlPr>
            </control>
          </mc:Choice>
        </mc:AlternateContent>
        <mc:AlternateContent xmlns:mc="http://schemas.openxmlformats.org/markup-compatibility/2006">
          <mc:Choice Requires="x14">
            <control shapeId="20487" r:id="rId7" name="Check Box 7">
              <controlPr defaultSize="0" autoFill="0" autoLine="0" autoPict="0">
                <anchor moveWithCells="1" sizeWithCells="1">
                  <from>
                    <xdr:col>4</xdr:col>
                    <xdr:colOff>0</xdr:colOff>
                    <xdr:row>34</xdr:row>
                    <xdr:rowOff>66675</xdr:rowOff>
                  </from>
                  <to>
                    <xdr:col>4</xdr:col>
                    <xdr:colOff>457200</xdr:colOff>
                    <xdr:row>36</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theme="8" tint="0.39997558519241921"/>
    <pageSetUpPr fitToPage="1"/>
  </sheetPr>
  <dimension ref="A1:L70"/>
  <sheetViews>
    <sheetView workbookViewId="0"/>
  </sheetViews>
  <sheetFormatPr defaultColWidth="9.140625" defaultRowHeight="12.75" x14ac:dyDescent="0.2"/>
  <cols>
    <col min="1" max="1" width="4.5703125" style="239" customWidth="1"/>
    <col min="2" max="2" width="3.140625" style="239" customWidth="1"/>
    <col min="3" max="3" width="9.140625" style="239"/>
    <col min="4" max="4" width="5.140625" style="239" customWidth="1"/>
    <col min="5" max="6" width="9.140625" style="239"/>
    <col min="7" max="7" width="10.85546875" style="239" customWidth="1"/>
    <col min="8" max="8" width="12.28515625" style="239" customWidth="1"/>
    <col min="9" max="9" width="13.7109375" style="239" customWidth="1"/>
    <col min="10" max="10" width="8" style="239" customWidth="1"/>
    <col min="11" max="11" width="16.7109375" style="239" customWidth="1"/>
    <col min="12" max="16384" width="9.140625" style="239"/>
  </cols>
  <sheetData>
    <row r="1" spans="1:12" ht="15" customHeight="1" x14ac:dyDescent="0.25">
      <c r="A1" s="922" t="s">
        <v>1</v>
      </c>
      <c r="B1" s="923"/>
      <c r="C1" s="507"/>
    </row>
    <row r="2" spans="1:12" ht="15" customHeight="1" x14ac:dyDescent="0.25">
      <c r="A2" s="8"/>
      <c r="B2" s="238"/>
    </row>
    <row r="3" spans="1:12" s="248" customFormat="1" ht="15" customHeight="1" x14ac:dyDescent="0.25">
      <c r="A3" s="8" t="s">
        <v>11</v>
      </c>
      <c r="B3" s="240"/>
    </row>
    <row r="4" spans="1:12" s="248" customFormat="1" ht="15" customHeight="1" x14ac:dyDescent="0.25">
      <c r="A4" s="9" t="s">
        <v>12</v>
      </c>
      <c r="B4" s="241"/>
      <c r="C4" s="241"/>
      <c r="D4" s="241"/>
      <c r="E4" s="241"/>
      <c r="F4" s="241"/>
      <c r="G4" s="249"/>
      <c r="H4" s="249"/>
      <c r="I4" s="249"/>
      <c r="J4" s="249"/>
      <c r="K4" s="249"/>
    </row>
    <row r="5" spans="1:12" ht="15" customHeight="1" x14ac:dyDescent="0.25">
      <c r="A5" s="8"/>
      <c r="B5" s="243"/>
      <c r="C5" s="243"/>
      <c r="D5" s="243"/>
      <c r="E5" s="243"/>
      <c r="F5" s="243"/>
      <c r="G5" s="244"/>
      <c r="H5" s="244"/>
      <c r="I5" s="244"/>
      <c r="J5" s="244"/>
      <c r="K5" s="244"/>
    </row>
    <row r="6" spans="1:12" ht="15" customHeight="1" x14ac:dyDescent="0.25">
      <c r="A6" s="4" t="s">
        <v>119</v>
      </c>
      <c r="B6" s="250"/>
      <c r="C6" s="33"/>
      <c r="D6" s="38"/>
      <c r="F6" s="1804" t="str">
        <f>+'Title Page'!$D$19</f>
        <v xml:space="preserve"> </v>
      </c>
      <c r="G6" s="1804"/>
      <c r="H6" s="1804"/>
      <c r="I6" s="1804"/>
      <c r="J6" s="1804"/>
      <c r="K6" s="45"/>
      <c r="L6" s="163"/>
    </row>
    <row r="7" spans="1:12" ht="15" customHeight="1" x14ac:dyDescent="0.25">
      <c r="A7" s="4" t="s">
        <v>118</v>
      </c>
      <c r="C7" s="160"/>
      <c r="D7" s="38"/>
      <c r="F7" s="1051" t="str">
        <f>+'Title Page'!$D$20</f>
        <v xml:space="preserve"> </v>
      </c>
      <c r="G7" s="1049"/>
      <c r="H7" s="1049"/>
      <c r="I7" s="1049"/>
      <c r="J7" s="1049"/>
      <c r="K7" s="245"/>
      <c r="L7" s="251"/>
    </row>
    <row r="8" spans="1:12" ht="15" customHeight="1" x14ac:dyDescent="0.25">
      <c r="A8" s="4"/>
      <c r="B8" s="243"/>
      <c r="C8" s="240"/>
      <c r="D8" s="240"/>
      <c r="E8" s="240"/>
    </row>
    <row r="9" spans="1:12" ht="15" customHeight="1" x14ac:dyDescent="0.25">
      <c r="A9" s="918" t="s">
        <v>807</v>
      </c>
      <c r="B9" s="243"/>
      <c r="C9" s="240"/>
      <c r="D9" s="240"/>
      <c r="E9" s="240"/>
    </row>
    <row r="10" spans="1:12" ht="15" customHeight="1" x14ac:dyDescent="0.25">
      <c r="A10" s="240" t="s">
        <v>347</v>
      </c>
      <c r="B10" s="240"/>
      <c r="C10" s="240"/>
      <c r="D10" s="240"/>
      <c r="E10" s="240"/>
    </row>
    <row r="11" spans="1:12" ht="15" customHeight="1" x14ac:dyDescent="0.25">
      <c r="A11" s="67" t="str">
        <f>+'Table of Contents - Part 1'!$A$11</f>
        <v>FISCAL YEAR ENDED JUNE 30, 2024</v>
      </c>
      <c r="B11" s="241"/>
      <c r="C11" s="241"/>
      <c r="D11" s="241"/>
      <c r="E11" s="241"/>
      <c r="F11" s="242"/>
      <c r="G11" s="242"/>
      <c r="H11" s="242"/>
      <c r="I11" s="242"/>
      <c r="J11" s="242"/>
      <c r="K11" s="242"/>
    </row>
    <row r="12" spans="1:12" ht="12.75" customHeight="1" x14ac:dyDescent="0.2"/>
    <row r="13" spans="1:12" s="247" customFormat="1" ht="12.75" customHeight="1" x14ac:dyDescent="0.2">
      <c r="A13" s="1809" t="s">
        <v>1174</v>
      </c>
      <c r="B13" s="1809"/>
      <c r="C13" s="1809"/>
      <c r="D13" s="1809"/>
      <c r="E13" s="1809"/>
      <c r="F13" s="1809"/>
      <c r="G13" s="1809"/>
      <c r="H13" s="1809"/>
      <c r="I13" s="1809"/>
      <c r="J13" s="1809"/>
      <c r="K13" s="1809"/>
    </row>
    <row r="14" spans="1:12" s="247" customFormat="1" ht="12.75" customHeight="1" x14ac:dyDescent="0.2">
      <c r="A14" s="1809"/>
      <c r="B14" s="1809"/>
      <c r="C14" s="1809"/>
      <c r="D14" s="1809"/>
      <c r="E14" s="1809"/>
      <c r="F14" s="1809"/>
      <c r="G14" s="1809"/>
      <c r="H14" s="1809"/>
      <c r="I14" s="1809"/>
      <c r="J14" s="1809"/>
      <c r="K14" s="1809"/>
    </row>
    <row r="15" spans="1:12" ht="12.75" customHeight="1" x14ac:dyDescent="0.2">
      <c r="A15" s="190"/>
      <c r="B15" s="252"/>
      <c r="C15" s="252"/>
      <c r="D15" s="252"/>
      <c r="E15" s="252"/>
      <c r="F15" s="252"/>
      <c r="G15" s="252"/>
      <c r="H15" s="252"/>
      <c r="I15" s="252"/>
      <c r="J15" s="252"/>
      <c r="K15" s="252"/>
    </row>
    <row r="16" spans="1:12" ht="12.75" customHeight="1" x14ac:dyDescent="0.2">
      <c r="A16" s="190" t="s">
        <v>330</v>
      </c>
      <c r="B16" s="187"/>
      <c r="C16" s="187"/>
      <c r="D16" s="187"/>
      <c r="E16" s="187"/>
      <c r="F16" s="187"/>
      <c r="G16" s="187"/>
      <c r="H16" s="187"/>
      <c r="I16" s="187"/>
      <c r="J16" s="187"/>
      <c r="K16" s="191"/>
    </row>
    <row r="17" spans="1:11" ht="12.75" customHeight="1" x14ac:dyDescent="0.2">
      <c r="A17" s="190"/>
      <c r="B17" s="187"/>
      <c r="C17" s="187"/>
      <c r="D17" s="187"/>
      <c r="E17" s="187"/>
      <c r="F17" s="187"/>
      <c r="G17" s="187"/>
      <c r="H17" s="187"/>
      <c r="I17" s="187"/>
      <c r="J17" s="187"/>
      <c r="K17" s="191"/>
    </row>
    <row r="18" spans="1:11" x14ac:dyDescent="0.2">
      <c r="A18" s="190"/>
      <c r="B18" s="1807" t="s">
        <v>948</v>
      </c>
      <c r="C18" s="1807"/>
      <c r="D18" s="1807"/>
      <c r="E18" s="1807"/>
      <c r="F18" s="1807"/>
      <c r="G18" s="1807"/>
      <c r="H18" s="1807"/>
      <c r="I18" s="1807"/>
      <c r="J18" s="1807"/>
      <c r="K18" s="1807"/>
    </row>
    <row r="19" spans="1:11" x14ac:dyDescent="0.2">
      <c r="A19" s="190"/>
      <c r="B19" s="1807"/>
      <c r="C19" s="1807"/>
      <c r="D19" s="1807"/>
      <c r="E19" s="1807"/>
      <c r="F19" s="1807"/>
      <c r="G19" s="1807"/>
      <c r="H19" s="1807"/>
      <c r="I19" s="1807"/>
      <c r="J19" s="1807"/>
      <c r="K19" s="1807"/>
    </row>
    <row r="20" spans="1:11" x14ac:dyDescent="0.2">
      <c r="A20" s="190"/>
      <c r="B20" s="1807"/>
      <c r="C20" s="1807"/>
      <c r="D20" s="1807"/>
      <c r="E20" s="1807"/>
      <c r="F20" s="1807"/>
      <c r="G20" s="1807"/>
      <c r="H20" s="1807"/>
      <c r="I20" s="1807"/>
      <c r="J20" s="1807"/>
      <c r="K20" s="1807"/>
    </row>
    <row r="21" spans="1:11" x14ac:dyDescent="0.2">
      <c r="A21" s="190"/>
      <c r="B21" s="1807"/>
      <c r="C21" s="1807"/>
      <c r="D21" s="1807"/>
      <c r="E21" s="1807"/>
      <c r="F21" s="1807"/>
      <c r="G21" s="1807"/>
      <c r="H21" s="1807"/>
      <c r="I21" s="1807"/>
      <c r="J21" s="1807"/>
      <c r="K21" s="1807"/>
    </row>
    <row r="22" spans="1:11" x14ac:dyDescent="0.2">
      <c r="A22" s="190"/>
      <c r="B22" s="1807"/>
      <c r="C22" s="1807"/>
      <c r="D22" s="1807"/>
      <c r="E22" s="1807"/>
      <c r="F22" s="1807"/>
      <c r="G22" s="1807"/>
      <c r="H22" s="1807"/>
      <c r="I22" s="1807"/>
      <c r="J22" s="1807"/>
      <c r="K22" s="1807"/>
    </row>
    <row r="23" spans="1:11" x14ac:dyDescent="0.2">
      <c r="A23" s="190"/>
      <c r="B23" s="851"/>
      <c r="C23" s="851"/>
      <c r="D23" s="851"/>
      <c r="E23" s="851"/>
      <c r="F23" s="851"/>
      <c r="G23" s="851"/>
      <c r="H23" s="851"/>
      <c r="I23" s="851"/>
      <c r="J23" s="851"/>
      <c r="K23" s="851"/>
    </row>
    <row r="24" spans="1:11" x14ac:dyDescent="0.2">
      <c r="A24" s="190"/>
      <c r="B24" s="1807" t="s">
        <v>414</v>
      </c>
      <c r="C24" s="1807"/>
      <c r="D24" s="1807"/>
      <c r="E24" s="1807"/>
      <c r="F24" s="1807"/>
      <c r="G24" s="1807"/>
      <c r="H24" s="1807"/>
      <c r="I24" s="1807"/>
      <c r="J24" s="1807"/>
      <c r="K24" s="1807"/>
    </row>
    <row r="25" spans="1:11" x14ac:dyDescent="0.2">
      <c r="A25" s="190"/>
      <c r="B25" s="1807"/>
      <c r="C25" s="1807"/>
      <c r="D25" s="1807"/>
      <c r="E25" s="1807"/>
      <c r="F25" s="1807"/>
      <c r="G25" s="1807"/>
      <c r="H25" s="1807"/>
      <c r="I25" s="1807"/>
      <c r="J25" s="1807"/>
      <c r="K25" s="1807"/>
    </row>
    <row r="26" spans="1:11" x14ac:dyDescent="0.2">
      <c r="A26" s="190"/>
      <c r="B26" s="1807"/>
      <c r="C26" s="1807"/>
      <c r="D26" s="1807"/>
      <c r="E26" s="1807"/>
      <c r="F26" s="1807"/>
      <c r="G26" s="1807"/>
      <c r="H26" s="1807"/>
      <c r="I26" s="1807"/>
      <c r="J26" s="1807"/>
      <c r="K26" s="1807"/>
    </row>
    <row r="27" spans="1:11" ht="13.15" customHeight="1" x14ac:dyDescent="0.2">
      <c r="A27" s="190"/>
      <c r="B27" s="236"/>
      <c r="C27" s="236"/>
      <c r="D27" s="236"/>
      <c r="E27" s="236"/>
      <c r="F27" s="236"/>
      <c r="G27" s="236"/>
      <c r="H27" s="236"/>
      <c r="I27" s="236"/>
      <c r="J27" s="236"/>
      <c r="K27" s="236"/>
    </row>
    <row r="28" spans="1:11" x14ac:dyDescent="0.2">
      <c r="A28" s="190"/>
      <c r="B28" s="1811" t="s">
        <v>1083</v>
      </c>
      <c r="C28" s="1811"/>
      <c r="D28" s="1811"/>
      <c r="E28" s="1811"/>
      <c r="F28" s="1811"/>
      <c r="G28" s="1811"/>
      <c r="H28" s="1811"/>
      <c r="I28" s="1811"/>
      <c r="J28" s="1811"/>
      <c r="K28" s="1811"/>
    </row>
    <row r="29" spans="1:11" x14ac:dyDescent="0.2">
      <c r="A29" s="190"/>
      <c r="B29" s="1811"/>
      <c r="C29" s="1811"/>
      <c r="D29" s="1811"/>
      <c r="E29" s="1811"/>
      <c r="F29" s="1811"/>
      <c r="G29" s="1811"/>
      <c r="H29" s="1811"/>
      <c r="I29" s="1811"/>
      <c r="J29" s="1811"/>
      <c r="K29" s="1811"/>
    </row>
    <row r="30" spans="1:11" x14ac:dyDescent="0.2">
      <c r="A30" s="190"/>
      <c r="B30" s="1811"/>
      <c r="C30" s="1811"/>
      <c r="D30" s="1811"/>
      <c r="E30" s="1811"/>
      <c r="F30" s="1811"/>
      <c r="G30" s="1811"/>
      <c r="H30" s="1811"/>
      <c r="I30" s="1811"/>
      <c r="J30" s="1811"/>
      <c r="K30" s="1811"/>
    </row>
    <row r="31" spans="1:11" x14ac:dyDescent="0.2">
      <c r="A31" s="190"/>
      <c r="B31" s="1811"/>
      <c r="C31" s="1811"/>
      <c r="D31" s="1811"/>
      <c r="E31" s="1811"/>
      <c r="F31" s="1811"/>
      <c r="G31" s="1811"/>
      <c r="H31" s="1811"/>
      <c r="I31" s="1811"/>
      <c r="J31" s="1811"/>
      <c r="K31" s="1811"/>
    </row>
    <row r="32" spans="1:11" x14ac:dyDescent="0.2">
      <c r="A32" s="190"/>
      <c r="B32" s="1811"/>
      <c r="C32" s="1811"/>
      <c r="D32" s="1811"/>
      <c r="E32" s="1811"/>
      <c r="F32" s="1811"/>
      <c r="G32" s="1811"/>
      <c r="H32" s="1811"/>
      <c r="I32" s="1811"/>
      <c r="J32" s="1811"/>
      <c r="K32" s="1811"/>
    </row>
    <row r="33" spans="1:11" x14ac:dyDescent="0.2">
      <c r="A33" s="190"/>
      <c r="B33" s="1811"/>
      <c r="C33" s="1811"/>
      <c r="D33" s="1811"/>
      <c r="E33" s="1811"/>
      <c r="F33" s="1811"/>
      <c r="G33" s="1811"/>
      <c r="H33" s="1811"/>
      <c r="I33" s="1811"/>
      <c r="J33" s="1811"/>
      <c r="K33" s="1811"/>
    </row>
    <row r="34" spans="1:11" ht="13.15" customHeight="1" x14ac:dyDescent="0.2">
      <c r="A34" s="190"/>
      <c r="B34" s="187"/>
      <c r="C34" s="187"/>
      <c r="D34" s="187"/>
      <c r="E34" s="187"/>
      <c r="F34" s="187"/>
      <c r="G34" s="187"/>
      <c r="H34" s="187"/>
      <c r="I34" s="187"/>
      <c r="J34" s="187"/>
      <c r="K34" s="191"/>
    </row>
    <row r="35" spans="1:11" ht="12.75" customHeight="1" x14ac:dyDescent="0.2">
      <c r="A35" s="190"/>
      <c r="B35" s="1810" t="s">
        <v>564</v>
      </c>
      <c r="C35" s="1810"/>
      <c r="D35" s="1810"/>
      <c r="E35" s="1810"/>
      <c r="F35" s="1810"/>
      <c r="G35" s="1810"/>
      <c r="H35" s="1810"/>
      <c r="I35" s="1810"/>
      <c r="J35" s="1810"/>
      <c r="K35" s="1810"/>
    </row>
    <row r="36" spans="1:11" ht="12.75" customHeight="1" x14ac:dyDescent="0.2">
      <c r="A36" s="190"/>
      <c r="B36" s="1810"/>
      <c r="C36" s="1810"/>
      <c r="D36" s="1810"/>
      <c r="E36" s="1810"/>
      <c r="F36" s="1810"/>
      <c r="G36" s="1810"/>
      <c r="H36" s="1810"/>
      <c r="I36" s="1810"/>
      <c r="J36" s="1810"/>
      <c r="K36" s="1810"/>
    </row>
    <row r="37" spans="1:11" x14ac:dyDescent="0.2">
      <c r="A37" s="190"/>
      <c r="B37" s="1810"/>
      <c r="C37" s="1810"/>
      <c r="D37" s="1810"/>
      <c r="E37" s="1810"/>
      <c r="F37" s="1810"/>
      <c r="G37" s="1810"/>
      <c r="H37" s="1810"/>
      <c r="I37" s="1810"/>
      <c r="J37" s="1810"/>
      <c r="K37" s="1810"/>
    </row>
    <row r="38" spans="1:11" ht="13.15" customHeight="1" x14ac:dyDescent="0.2">
      <c r="A38" s="190"/>
      <c r="B38" s="187"/>
      <c r="C38" s="187"/>
      <c r="D38" s="187"/>
      <c r="E38" s="187"/>
      <c r="F38" s="187"/>
      <c r="G38" s="187"/>
      <c r="H38" s="187"/>
      <c r="I38" s="187"/>
      <c r="J38" s="187"/>
      <c r="K38" s="191"/>
    </row>
    <row r="39" spans="1:11" x14ac:dyDescent="0.2">
      <c r="A39" s="187"/>
      <c r="B39" s="187" t="s">
        <v>15</v>
      </c>
      <c r="C39" s="187" t="s">
        <v>362</v>
      </c>
      <c r="D39" s="187"/>
      <c r="E39" s="187"/>
      <c r="F39" s="187"/>
      <c r="G39" s="187"/>
      <c r="H39" s="187"/>
      <c r="I39" s="187"/>
      <c r="J39" s="187"/>
      <c r="K39" s="191"/>
    </row>
    <row r="40" spans="1:11" x14ac:dyDescent="0.2">
      <c r="A40" s="187" t="s">
        <v>141</v>
      </c>
      <c r="B40" s="187"/>
      <c r="C40" s="187"/>
      <c r="D40" s="187"/>
      <c r="E40" s="187"/>
      <c r="F40" s="187"/>
      <c r="G40" s="187"/>
      <c r="H40" s="187"/>
      <c r="I40" s="187"/>
      <c r="J40" s="187"/>
      <c r="K40" s="191"/>
    </row>
    <row r="41" spans="1:11" x14ac:dyDescent="0.2">
      <c r="A41" s="187"/>
      <c r="B41" s="187" t="s">
        <v>17</v>
      </c>
      <c r="C41" s="187" t="s">
        <v>283</v>
      </c>
      <c r="D41" s="187"/>
      <c r="E41" s="187"/>
      <c r="F41" s="187"/>
      <c r="G41" s="187"/>
      <c r="H41" s="187"/>
      <c r="I41" s="187"/>
      <c r="J41" s="187"/>
      <c r="K41" s="191"/>
    </row>
    <row r="42" spans="1:11" x14ac:dyDescent="0.2">
      <c r="A42" s="187"/>
      <c r="B42" s="188"/>
      <c r="C42" s="187"/>
      <c r="D42" s="187"/>
      <c r="E42" s="189"/>
      <c r="F42" s="189"/>
      <c r="G42" s="189"/>
      <c r="H42" s="189"/>
      <c r="I42" s="189"/>
      <c r="J42" s="189"/>
      <c r="K42" s="191"/>
    </row>
    <row r="43" spans="1:11" x14ac:dyDescent="0.2">
      <c r="A43" s="187"/>
      <c r="B43" s="187" t="s">
        <v>18</v>
      </c>
      <c r="C43" s="187" t="s">
        <v>363</v>
      </c>
      <c r="D43" s="187"/>
      <c r="E43" s="187"/>
      <c r="F43" s="187"/>
      <c r="G43" s="187"/>
      <c r="H43" s="187"/>
      <c r="I43" s="187"/>
      <c r="J43" s="187"/>
      <c r="K43" s="191"/>
    </row>
    <row r="44" spans="1:11" x14ac:dyDescent="0.2">
      <c r="A44" s="187"/>
      <c r="B44" s="192"/>
      <c r="C44" s="192"/>
      <c r="D44" s="192"/>
      <c r="E44" s="192"/>
      <c r="F44" s="192"/>
      <c r="G44" s="192"/>
      <c r="H44" s="192"/>
      <c r="I44" s="192"/>
      <c r="J44" s="192"/>
      <c r="K44" s="191"/>
    </row>
    <row r="45" spans="1:11" x14ac:dyDescent="0.2">
      <c r="A45" s="187"/>
      <c r="B45" s="187" t="s">
        <v>19</v>
      </c>
      <c r="C45" s="187" t="s">
        <v>364</v>
      </c>
      <c r="D45" s="187"/>
      <c r="E45" s="187"/>
      <c r="F45" s="189"/>
      <c r="G45" s="189"/>
      <c r="H45" s="189"/>
      <c r="I45" s="189"/>
      <c r="J45" s="189"/>
      <c r="K45" s="191"/>
    </row>
    <row r="46" spans="1:11" x14ac:dyDescent="0.2">
      <c r="A46" s="293"/>
      <c r="B46" s="293"/>
      <c r="C46" s="293"/>
      <c r="D46" s="293"/>
      <c r="E46" s="293"/>
      <c r="F46" s="293"/>
      <c r="G46" s="293"/>
      <c r="H46" s="293"/>
      <c r="I46" s="293"/>
      <c r="J46" s="293"/>
      <c r="K46" s="294"/>
    </row>
    <row r="47" spans="1:11" ht="12.75" customHeight="1" x14ac:dyDescent="0.2">
      <c r="A47" s="293"/>
      <c r="B47" s="295" t="s">
        <v>20</v>
      </c>
      <c r="C47" s="1811" t="s">
        <v>1082</v>
      </c>
      <c r="D47" s="1811"/>
      <c r="E47" s="1811"/>
      <c r="F47" s="1811"/>
      <c r="G47" s="1811"/>
      <c r="H47" s="1811"/>
      <c r="I47" s="1811"/>
      <c r="J47" s="1811"/>
      <c r="K47" s="1811"/>
    </row>
    <row r="48" spans="1:11" ht="12.75" customHeight="1" x14ac:dyDescent="0.2">
      <c r="A48" s="329"/>
      <c r="B48" s="295"/>
      <c r="C48" s="1811"/>
      <c r="D48" s="1811"/>
      <c r="E48" s="1811"/>
      <c r="F48" s="1811"/>
      <c r="G48" s="1811"/>
      <c r="H48" s="1811"/>
      <c r="I48" s="1811"/>
      <c r="J48" s="1811"/>
      <c r="K48" s="1811"/>
    </row>
    <row r="49" spans="1:11" ht="12.75" customHeight="1" x14ac:dyDescent="0.2">
      <c r="A49" s="329"/>
      <c r="B49" s="295"/>
      <c r="C49" s="1811"/>
      <c r="D49" s="1811"/>
      <c r="E49" s="1811"/>
      <c r="F49" s="1811"/>
      <c r="G49" s="1811"/>
      <c r="H49" s="1811"/>
      <c r="I49" s="1811"/>
      <c r="J49" s="1811"/>
      <c r="K49" s="1811"/>
    </row>
    <row r="50" spans="1:11" x14ac:dyDescent="0.2">
      <c r="A50" s="329"/>
      <c r="B50" s="295"/>
      <c r="C50" s="1811"/>
      <c r="D50" s="1811"/>
      <c r="E50" s="1811"/>
      <c r="F50" s="1811"/>
      <c r="G50" s="1811"/>
      <c r="H50" s="1811"/>
      <c r="I50" s="1811"/>
      <c r="J50" s="1811"/>
      <c r="K50" s="1811"/>
    </row>
    <row r="51" spans="1:11" x14ac:dyDescent="0.2">
      <c r="A51" s="329"/>
      <c r="B51" s="295"/>
      <c r="C51" s="992"/>
      <c r="D51" s="989"/>
      <c r="E51" s="989"/>
      <c r="F51" s="989"/>
      <c r="G51" s="989"/>
      <c r="H51" s="989"/>
      <c r="I51" s="989"/>
      <c r="J51" s="989"/>
      <c r="K51" s="989"/>
    </row>
    <row r="52" spans="1:11" ht="14.45" customHeight="1" x14ac:dyDescent="0.2">
      <c r="A52" s="293"/>
      <c r="B52" s="295" t="s">
        <v>21</v>
      </c>
      <c r="C52" s="1810" t="s">
        <v>365</v>
      </c>
      <c r="D52" s="1810"/>
      <c r="E52" s="1810"/>
      <c r="F52" s="1810"/>
      <c r="G52" s="1810"/>
      <c r="H52" s="1810"/>
      <c r="I52" s="1810"/>
      <c r="J52" s="1810"/>
      <c r="K52" s="1810"/>
    </row>
    <row r="53" spans="1:11" x14ac:dyDescent="0.2">
      <c r="A53" s="293"/>
      <c r="B53" s="297"/>
      <c r="C53" s="293"/>
      <c r="D53" s="293"/>
      <c r="E53" s="293"/>
      <c r="F53" s="293"/>
      <c r="G53" s="293"/>
      <c r="H53" s="293"/>
      <c r="I53" s="293"/>
      <c r="J53" s="293"/>
      <c r="K53" s="294"/>
    </row>
    <row r="54" spans="1:11" x14ac:dyDescent="0.2">
      <c r="A54" s="293"/>
      <c r="B54" s="295" t="s">
        <v>22</v>
      </c>
      <c r="C54" s="298" t="s">
        <v>366</v>
      </c>
      <c r="D54" s="298"/>
      <c r="E54" s="298"/>
      <c r="F54" s="298"/>
      <c r="G54" s="298"/>
      <c r="H54" s="298"/>
      <c r="I54" s="298"/>
      <c r="J54" s="298"/>
      <c r="K54" s="294"/>
    </row>
    <row r="55" spans="1:11" x14ac:dyDescent="0.2">
      <c r="A55" s="293"/>
      <c r="B55" s="293"/>
      <c r="C55" s="293"/>
      <c r="D55" s="293"/>
      <c r="E55" s="293"/>
      <c r="F55" s="296"/>
      <c r="G55" s="296"/>
      <c r="H55" s="296"/>
      <c r="I55" s="296"/>
      <c r="J55" s="296"/>
      <c r="K55" s="294"/>
    </row>
    <row r="56" spans="1:11" s="244" customFormat="1" ht="13.15" customHeight="1" x14ac:dyDescent="0.2">
      <c r="A56" s="293"/>
      <c r="B56" s="293" t="s">
        <v>23</v>
      </c>
      <c r="C56" s="1811" t="s">
        <v>936</v>
      </c>
      <c r="D56" s="1811"/>
      <c r="E56" s="1811"/>
      <c r="F56" s="1811"/>
      <c r="G56" s="1811"/>
      <c r="H56" s="1811"/>
      <c r="I56" s="1811"/>
      <c r="J56" s="1811"/>
      <c r="K56" s="1811"/>
    </row>
    <row r="57" spans="1:11" x14ac:dyDescent="0.2">
      <c r="A57" s="293"/>
      <c r="B57" s="293"/>
      <c r="C57" s="293"/>
      <c r="D57" s="293"/>
      <c r="E57" s="293"/>
      <c r="F57" s="296"/>
      <c r="G57" s="296"/>
      <c r="H57" s="296"/>
      <c r="I57" s="296"/>
      <c r="J57" s="296"/>
      <c r="K57" s="294"/>
    </row>
    <row r="58" spans="1:11" x14ac:dyDescent="0.2">
      <c r="A58" s="293"/>
      <c r="B58" s="293" t="s">
        <v>24</v>
      </c>
      <c r="C58" s="293" t="s">
        <v>284</v>
      </c>
      <c r="D58" s="293"/>
      <c r="E58" s="293"/>
      <c r="F58" s="299"/>
      <c r="G58" s="296"/>
      <c r="H58" s="296"/>
      <c r="I58" s="296"/>
      <c r="J58" s="296"/>
      <c r="K58" s="294"/>
    </row>
    <row r="59" spans="1:11" s="244" customFormat="1" x14ac:dyDescent="0.2">
      <c r="A59" s="293"/>
      <c r="B59" s="293"/>
      <c r="C59" s="293"/>
      <c r="D59" s="293"/>
      <c r="E59" s="293"/>
      <c r="F59" s="299"/>
      <c r="G59" s="296"/>
      <c r="H59" s="296"/>
      <c r="I59" s="296"/>
      <c r="J59" s="296"/>
      <c r="K59" s="294"/>
    </row>
    <row r="60" spans="1:11" s="244" customFormat="1" x14ac:dyDescent="0.2">
      <c r="A60" s="293"/>
      <c r="B60" s="293" t="s">
        <v>25</v>
      </c>
      <c r="C60" s="293" t="s">
        <v>285</v>
      </c>
      <c r="D60" s="293"/>
      <c r="E60" s="293"/>
      <c r="F60" s="299"/>
      <c r="G60" s="296"/>
      <c r="H60" s="296"/>
      <c r="I60" s="296"/>
      <c r="J60" s="296"/>
      <c r="K60" s="294"/>
    </row>
    <row r="61" spans="1:11" x14ac:dyDescent="0.2">
      <c r="A61" s="293"/>
      <c r="B61" s="293"/>
      <c r="C61" s="293"/>
      <c r="D61" s="293"/>
      <c r="E61" s="293"/>
      <c r="F61" s="299"/>
      <c r="G61" s="296"/>
      <c r="H61" s="296"/>
      <c r="I61" s="296"/>
      <c r="J61" s="296"/>
      <c r="K61" s="294"/>
    </row>
    <row r="62" spans="1:11" x14ac:dyDescent="0.2">
      <c r="A62" s="293"/>
      <c r="B62" s="293" t="s">
        <v>26</v>
      </c>
      <c r="C62" s="293" t="s">
        <v>286</v>
      </c>
      <c r="D62" s="293"/>
      <c r="E62" s="293"/>
      <c r="F62" s="299"/>
      <c r="G62" s="296"/>
      <c r="H62" s="296"/>
      <c r="I62" s="296"/>
      <c r="J62" s="296"/>
      <c r="K62" s="294"/>
    </row>
    <row r="63" spans="1:11" x14ac:dyDescent="0.2">
      <c r="A63" s="293"/>
      <c r="B63" s="293"/>
      <c r="C63" s="293"/>
      <c r="D63" s="293"/>
      <c r="E63" s="293"/>
      <c r="F63" s="299"/>
      <c r="G63" s="296"/>
      <c r="H63" s="296"/>
      <c r="I63" s="296"/>
      <c r="J63" s="296"/>
      <c r="K63" s="294"/>
    </row>
    <row r="64" spans="1:11" x14ac:dyDescent="0.2">
      <c r="A64" s="293"/>
      <c r="B64" s="293" t="s">
        <v>45</v>
      </c>
      <c r="C64" s="293" t="s">
        <v>938</v>
      </c>
      <c r="D64" s="293"/>
      <c r="E64" s="293"/>
      <c r="F64" s="299"/>
      <c r="G64" s="296"/>
      <c r="H64" s="296"/>
      <c r="I64" s="296"/>
      <c r="J64" s="296"/>
      <c r="K64" s="294"/>
    </row>
    <row r="65" spans="1:11" x14ac:dyDescent="0.2">
      <c r="A65" s="293"/>
      <c r="B65" s="293"/>
      <c r="C65" s="293"/>
      <c r="D65" s="293"/>
      <c r="E65" s="293"/>
      <c r="F65" s="299"/>
      <c r="G65" s="296"/>
      <c r="H65" s="296"/>
      <c r="I65" s="296"/>
      <c r="J65" s="296"/>
      <c r="K65" s="294"/>
    </row>
    <row r="66" spans="1:11" s="244" customFormat="1" x14ac:dyDescent="0.2">
      <c r="B66" s="293" t="s">
        <v>357</v>
      </c>
      <c r="C66" s="300" t="s">
        <v>949</v>
      </c>
      <c r="D66" s="301"/>
      <c r="E66" s="301"/>
      <c r="F66" s="301"/>
      <c r="G66" s="301"/>
      <c r="H66" s="301"/>
      <c r="I66" s="301"/>
      <c r="J66" s="301"/>
      <c r="K66" s="301"/>
    </row>
    <row r="67" spans="1:11" s="244" customFormat="1" x14ac:dyDescent="0.2">
      <c r="B67" s="1812"/>
      <c r="C67" s="1812"/>
      <c r="D67" s="1812"/>
      <c r="E67" s="1812"/>
      <c r="F67" s="1812"/>
      <c r="G67" s="1812"/>
      <c r="H67" s="1812"/>
      <c r="I67" s="1812"/>
      <c r="J67" s="1812"/>
      <c r="K67" s="1812"/>
    </row>
    <row r="68" spans="1:11" s="244" customFormat="1" x14ac:dyDescent="0.2">
      <c r="B68" s="302" t="s">
        <v>151</v>
      </c>
      <c r="C68" s="1808" t="s">
        <v>406</v>
      </c>
      <c r="D68" s="1808"/>
      <c r="E68" s="1808"/>
      <c r="F68" s="1808"/>
      <c r="G68" s="1808"/>
      <c r="H68" s="1808"/>
      <c r="I68" s="1808"/>
      <c r="J68" s="1808"/>
      <c r="K68" s="1808"/>
    </row>
    <row r="69" spans="1:11" s="244" customFormat="1" x14ac:dyDescent="0.2">
      <c r="B69" s="302"/>
      <c r="C69" s="303"/>
      <c r="D69" s="303"/>
      <c r="E69" s="303"/>
      <c r="F69" s="303"/>
      <c r="G69" s="303"/>
      <c r="H69" s="303"/>
      <c r="I69" s="303"/>
      <c r="J69" s="303"/>
      <c r="K69" s="303"/>
    </row>
    <row r="70" spans="1:11" s="244" customFormat="1" x14ac:dyDescent="0.2">
      <c r="B70" s="302" t="s">
        <v>152</v>
      </c>
      <c r="C70" s="304" t="s">
        <v>415</v>
      </c>
      <c r="D70" s="303"/>
      <c r="E70" s="303"/>
      <c r="F70" s="303"/>
      <c r="G70" s="303"/>
      <c r="H70" s="303"/>
      <c r="I70" s="303"/>
      <c r="J70" s="303"/>
      <c r="K70" s="303"/>
    </row>
  </sheetData>
  <customSheetViews>
    <customSheetView guid="{D1C4B63A-44A1-41FF-8287-11B2B82635E7}" showPageBreaks="1" showGridLines="0" fitToPage="1" topLeftCell="A31">
      <selection activeCell="O56" sqref="O56"/>
      <pageMargins left="0.5" right="0.5" top="1" bottom="0.5" header="0.3" footer="0.3"/>
      <pageSetup paperSize="5" scale="95" fitToHeight="0" orientation="portrait" useFirstPageNumber="1" r:id="rId1"/>
      <headerFooter>
        <oddFooter>&amp;L&amp;A&amp;C&amp;P/&amp;N</oddFooter>
      </headerFooter>
    </customSheetView>
    <customSheetView guid="{F633B7F0-050E-4545-9244-A7D77C091E2B}" showPageBreaks="1" showGridLines="0" fitToPage="1">
      <selection activeCell="L38" sqref="L38"/>
      <pageMargins left="0.5" right="0.5" top="1" bottom="0.5" header="0.3" footer="0.3"/>
      <pageSetup paperSize="5" scale="95" fitToHeight="0" orientation="portrait" useFirstPageNumber="1" r:id="rId2"/>
      <headerFooter>
        <oddFooter>&amp;L&amp;A&amp;C&amp;P/&amp;N</oddFooter>
      </headerFooter>
    </customSheetView>
  </customSheetViews>
  <mergeCells count="11">
    <mergeCell ref="B18:K22"/>
    <mergeCell ref="F6:J6"/>
    <mergeCell ref="C68:K68"/>
    <mergeCell ref="A13:K14"/>
    <mergeCell ref="B35:K37"/>
    <mergeCell ref="B28:K33"/>
    <mergeCell ref="C52:K52"/>
    <mergeCell ref="C56:K56"/>
    <mergeCell ref="B67:K67"/>
    <mergeCell ref="B24:K26"/>
    <mergeCell ref="C47:K50"/>
  </mergeCells>
  <pageMargins left="0.5" right="0.5" top="1" bottom="0.5" header="0.3" footer="0.3"/>
  <pageSetup paperSize="5" scale="87" fitToHeight="0" orientation="portrait" useFirstPageNumber="1" r:id="rId3"/>
  <headerFooter scaleWithDoc="0">
    <oddFooter>&amp;L&amp;A</oddFooter>
  </headerFooter>
  <ignoredErrors>
    <ignoredError sqref="A11 F6:J6 G7:J7" unlocked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11">
    <tabColor theme="8" tint="-0.249977111117893"/>
    <pageSetUpPr fitToPage="1"/>
  </sheetPr>
  <dimension ref="A1:P60"/>
  <sheetViews>
    <sheetView workbookViewId="0"/>
  </sheetViews>
  <sheetFormatPr defaultColWidth="9.140625" defaultRowHeight="12.75" x14ac:dyDescent="0.2"/>
  <cols>
    <col min="1" max="1" width="11.5703125" style="255" customWidth="1"/>
    <col min="2" max="2" width="31.28515625" style="255" customWidth="1"/>
    <col min="3" max="3" width="12.28515625" style="255" customWidth="1"/>
    <col min="4" max="4" width="10.5703125" style="255" customWidth="1"/>
    <col min="5" max="5" width="17.42578125" style="255" customWidth="1"/>
    <col min="6" max="6" width="15.7109375" style="255" customWidth="1"/>
    <col min="7" max="7" width="18.7109375" style="255" bestFit="1" customWidth="1"/>
    <col min="8" max="8" width="17" style="255" customWidth="1"/>
    <col min="9" max="9" width="12.42578125" style="255" customWidth="1"/>
    <col min="10" max="10" width="10.7109375" style="255" customWidth="1"/>
    <col min="11" max="11" width="11.140625" style="255" customWidth="1"/>
    <col min="12" max="12" width="10.7109375" style="255" customWidth="1"/>
    <col min="13" max="13" width="13.85546875" style="255" bestFit="1" customWidth="1"/>
    <col min="14" max="14" width="16.7109375" style="255" bestFit="1" customWidth="1"/>
    <col min="15" max="15" width="11.7109375" style="255" bestFit="1" customWidth="1"/>
    <col min="16" max="16" width="11.85546875" style="255" customWidth="1"/>
    <col min="17" max="16384" width="9.140625" style="255"/>
  </cols>
  <sheetData>
    <row r="1" spans="1:16" ht="15" customHeight="1" x14ac:dyDescent="0.25">
      <c r="A1" s="922" t="s">
        <v>1</v>
      </c>
      <c r="B1" s="1043"/>
      <c r="C1" s="1044"/>
      <c r="D1" s="508"/>
      <c r="E1" s="508"/>
    </row>
    <row r="2" spans="1:16" ht="15" customHeight="1" x14ac:dyDescent="0.25">
      <c r="A2" s="8"/>
      <c r="B2" s="253"/>
      <c r="C2" s="254"/>
      <c r="D2" s="253"/>
      <c r="E2" s="253"/>
    </row>
    <row r="3" spans="1:16" ht="15" customHeight="1" x14ac:dyDescent="0.25">
      <c r="A3" s="8" t="s">
        <v>11</v>
      </c>
      <c r="B3" s="253"/>
      <c r="C3" s="253"/>
      <c r="D3" s="253"/>
      <c r="E3" s="253"/>
    </row>
    <row r="4" spans="1:16" ht="15" customHeight="1" x14ac:dyDescent="0.25">
      <c r="A4" s="4" t="s">
        <v>12</v>
      </c>
      <c r="B4" s="253"/>
      <c r="C4" s="253"/>
      <c r="D4" s="253"/>
      <c r="E4" s="256"/>
    </row>
    <row r="5" spans="1:16" ht="15" customHeight="1" x14ac:dyDescent="0.25">
      <c r="A5" s="4"/>
      <c r="B5" s="253"/>
      <c r="C5" s="253"/>
      <c r="D5" s="253"/>
      <c r="E5" s="256"/>
    </row>
    <row r="6" spans="1:16" ht="15" customHeight="1" x14ac:dyDescent="0.25">
      <c r="A6" s="4" t="s">
        <v>119</v>
      </c>
      <c r="B6" s="256"/>
      <c r="C6" s="1821" t="str">
        <f>+'Title Page'!$D$19</f>
        <v xml:space="preserve"> </v>
      </c>
      <c r="D6" s="1821"/>
      <c r="E6" s="1821"/>
      <c r="F6" s="1821"/>
      <c r="H6" s="72"/>
      <c r="I6" s="122"/>
    </row>
    <row r="7" spans="1:16" ht="15" customHeight="1" x14ac:dyDescent="0.25">
      <c r="A7" s="4" t="s">
        <v>118</v>
      </c>
      <c r="B7" s="256"/>
      <c r="C7" s="1051" t="str">
        <f>+'Title Page'!$D$20</f>
        <v xml:space="preserve"> </v>
      </c>
      <c r="D7" s="1050"/>
      <c r="E7" s="1050"/>
      <c r="F7" s="1050"/>
    </row>
    <row r="8" spans="1:16" ht="15" customHeight="1" x14ac:dyDescent="0.25">
      <c r="A8" s="4"/>
      <c r="B8" s="253"/>
      <c r="C8" s="253"/>
      <c r="D8" s="253"/>
      <c r="E8" s="253"/>
    </row>
    <row r="9" spans="1:16" ht="15" customHeight="1" x14ac:dyDescent="0.25">
      <c r="A9" s="42" t="s">
        <v>807</v>
      </c>
      <c r="B9" s="253"/>
      <c r="C9" s="253"/>
      <c r="D9" s="253"/>
      <c r="E9" s="256"/>
      <c r="F9" s="356"/>
      <c r="G9" s="122"/>
      <c r="H9" s="990"/>
    </row>
    <row r="10" spans="1:16" ht="15" customHeight="1" x14ac:dyDescent="0.25">
      <c r="A10" s="976" t="s">
        <v>331</v>
      </c>
      <c r="B10" s="69"/>
      <c r="C10" s="69"/>
      <c r="D10" s="70"/>
      <c r="E10" s="256"/>
      <c r="F10" s="21"/>
      <c r="G10" s="337"/>
      <c r="H10" s="337"/>
    </row>
    <row r="11" spans="1:16" ht="15" customHeight="1" x14ac:dyDescent="0.25">
      <c r="A11" s="68" t="str">
        <f>+'Table of Contents - Part 1'!$A$11</f>
        <v>FISCAL YEAR ENDED JUNE 30, 2024</v>
      </c>
      <c r="B11" s="253"/>
      <c r="C11" s="253"/>
      <c r="D11" s="508"/>
      <c r="E11" s="508"/>
      <c r="F11" s="458" t="str">
        <f>'Table of Contents - Part 1'!$E$16</f>
        <v>DUE DATE:  7/19/2024</v>
      </c>
      <c r="G11" s="272"/>
      <c r="H11" s="338"/>
    </row>
    <row r="12" spans="1:16" ht="12.75" customHeight="1" x14ac:dyDescent="0.25">
      <c r="A12" s="243"/>
      <c r="B12" s="253"/>
      <c r="C12" s="253"/>
      <c r="D12" s="253"/>
      <c r="E12" s="253"/>
      <c r="G12" s="257"/>
    </row>
    <row r="13" spans="1:16" ht="12.75" customHeight="1" x14ac:dyDescent="0.2">
      <c r="A13" s="277" t="s">
        <v>416</v>
      </c>
      <c r="B13" s="278"/>
      <c r="C13" s="278"/>
      <c r="D13" s="278"/>
      <c r="E13" s="278"/>
      <c r="F13" s="278"/>
      <c r="G13" s="272"/>
    </row>
    <row r="14" spans="1:16" ht="12.75" customHeight="1" x14ac:dyDescent="0.2">
      <c r="A14" s="450" t="s">
        <v>2</v>
      </c>
      <c r="B14" s="450" t="s">
        <v>65</v>
      </c>
      <c r="C14" s="451" t="s">
        <v>27</v>
      </c>
      <c r="D14" s="450" t="s">
        <v>66</v>
      </c>
      <c r="E14" s="1817" t="s">
        <v>67</v>
      </c>
      <c r="F14" s="1818"/>
      <c r="G14" s="452" t="s">
        <v>68</v>
      </c>
      <c r="H14" s="452" t="s">
        <v>69</v>
      </c>
      <c r="I14" s="452" t="s">
        <v>70</v>
      </c>
      <c r="J14" s="452" t="s">
        <v>71</v>
      </c>
      <c r="K14" s="453" t="s">
        <v>72</v>
      </c>
      <c r="L14" s="452" t="s">
        <v>73</v>
      </c>
      <c r="M14" s="454" t="s">
        <v>204</v>
      </c>
      <c r="N14" s="454" t="s">
        <v>205</v>
      </c>
      <c r="O14" s="452" t="s">
        <v>206</v>
      </c>
      <c r="P14" s="455" t="s">
        <v>207</v>
      </c>
    </row>
    <row r="15" spans="1:16" x14ac:dyDescent="0.2">
      <c r="A15" s="258"/>
      <c r="B15" s="258"/>
      <c r="C15" s="258"/>
      <c r="D15" s="258"/>
      <c r="E15" s="1823" t="s">
        <v>850</v>
      </c>
      <c r="F15" s="1824"/>
      <c r="G15" s="199" t="s">
        <v>287</v>
      </c>
      <c r="H15" s="200"/>
      <c r="I15" s="199"/>
      <c r="J15" s="201"/>
      <c r="K15" s="199"/>
      <c r="L15" s="199"/>
      <c r="M15" s="199"/>
      <c r="N15" s="1813" t="s">
        <v>950</v>
      </c>
      <c r="O15" s="199"/>
      <c r="P15" s="305"/>
    </row>
    <row r="16" spans="1:16" x14ac:dyDescent="0.2">
      <c r="A16" s="258"/>
      <c r="B16" s="258"/>
      <c r="C16" s="258"/>
      <c r="D16" s="258"/>
      <c r="E16" s="1825"/>
      <c r="F16" s="1826"/>
      <c r="G16" s="199" t="s">
        <v>358</v>
      </c>
      <c r="H16" s="200" t="s">
        <v>288</v>
      </c>
      <c r="I16" s="199" t="s">
        <v>293</v>
      </c>
      <c r="J16" s="201"/>
      <c r="K16" s="199"/>
      <c r="L16" s="199"/>
      <c r="M16" s="199" t="s">
        <v>295</v>
      </c>
      <c r="N16" s="1814"/>
      <c r="O16" s="199"/>
      <c r="P16" s="305"/>
    </row>
    <row r="17" spans="1:16" ht="15.75" customHeight="1" x14ac:dyDescent="0.2">
      <c r="A17" s="258" t="s">
        <v>289</v>
      </c>
      <c r="B17" s="258"/>
      <c r="C17" s="258" t="s">
        <v>290</v>
      </c>
      <c r="D17" s="258" t="s">
        <v>291</v>
      </c>
      <c r="E17" s="1827"/>
      <c r="F17" s="1828"/>
      <c r="G17" s="199" t="s">
        <v>359</v>
      </c>
      <c r="H17" s="200" t="s">
        <v>292</v>
      </c>
      <c r="I17" s="202" t="s">
        <v>303</v>
      </c>
      <c r="J17" s="201" t="s">
        <v>294</v>
      </c>
      <c r="K17" s="199"/>
      <c r="L17" s="199" t="s">
        <v>294</v>
      </c>
      <c r="M17" s="202" t="s">
        <v>303</v>
      </c>
      <c r="N17" s="1814"/>
      <c r="O17" s="199" t="s">
        <v>239</v>
      </c>
      <c r="P17" s="305" t="s">
        <v>417</v>
      </c>
    </row>
    <row r="18" spans="1:16" x14ac:dyDescent="0.2">
      <c r="A18" s="259" t="s">
        <v>296</v>
      </c>
      <c r="B18" s="259" t="s">
        <v>297</v>
      </c>
      <c r="C18" s="259" t="s">
        <v>298</v>
      </c>
      <c r="D18" s="259" t="s">
        <v>299</v>
      </c>
      <c r="E18" s="259" t="s">
        <v>300</v>
      </c>
      <c r="F18" s="259" t="s">
        <v>301</v>
      </c>
      <c r="G18" s="203" t="s">
        <v>319</v>
      </c>
      <c r="H18" s="204" t="s">
        <v>302</v>
      </c>
      <c r="I18" s="1093" t="s">
        <v>937</v>
      </c>
      <c r="J18" s="205" t="s">
        <v>304</v>
      </c>
      <c r="K18" s="206" t="s">
        <v>305</v>
      </c>
      <c r="L18" s="203" t="s">
        <v>306</v>
      </c>
      <c r="M18" s="1094" t="s">
        <v>939</v>
      </c>
      <c r="N18" s="1815"/>
      <c r="O18" s="207" t="s">
        <v>303</v>
      </c>
      <c r="P18" s="306" t="s">
        <v>3</v>
      </c>
    </row>
    <row r="19" spans="1:16" x14ac:dyDescent="0.2">
      <c r="A19" s="260"/>
      <c r="B19" s="1095"/>
      <c r="C19" s="260"/>
      <c r="D19" s="262"/>
      <c r="E19" s="193"/>
      <c r="F19" s="193"/>
      <c r="G19" s="209"/>
      <c r="H19" s="209"/>
      <c r="I19" s="210"/>
      <c r="J19" s="211"/>
      <c r="K19" s="211"/>
      <c r="L19" s="211"/>
      <c r="M19" s="214">
        <f>I19+J19-K19-L19</f>
        <v>0</v>
      </c>
      <c r="N19" s="211"/>
      <c r="O19" s="214">
        <f>M19-N19</f>
        <v>0</v>
      </c>
      <c r="P19" s="218"/>
    </row>
    <row r="20" spans="1:16" s="397" customFormat="1" x14ac:dyDescent="0.2">
      <c r="A20" s="260"/>
      <c r="B20" s="261"/>
      <c r="C20" s="260"/>
      <c r="D20" s="262"/>
      <c r="E20" s="193"/>
      <c r="F20" s="193"/>
      <c r="G20" s="209"/>
      <c r="H20" s="209"/>
      <c r="I20" s="210"/>
      <c r="J20" s="211"/>
      <c r="K20" s="211"/>
      <c r="L20" s="211"/>
      <c r="M20" s="214">
        <f t="shared" ref="M20:M23" si="0">I20+J20-K20-L20</f>
        <v>0</v>
      </c>
      <c r="N20" s="211"/>
      <c r="O20" s="214">
        <f t="shared" ref="O20:O23" si="1">M20-N20</f>
        <v>0</v>
      </c>
      <c r="P20" s="966"/>
    </row>
    <row r="21" spans="1:16" s="397" customFormat="1" x14ac:dyDescent="0.2">
      <c r="A21" s="260"/>
      <c r="B21" s="261"/>
      <c r="C21" s="260"/>
      <c r="D21" s="262"/>
      <c r="E21" s="193"/>
      <c r="F21" s="193"/>
      <c r="G21" s="209"/>
      <c r="H21" s="209"/>
      <c r="I21" s="210"/>
      <c r="J21" s="211"/>
      <c r="K21" s="211"/>
      <c r="L21" s="211"/>
      <c r="M21" s="214">
        <f t="shared" si="0"/>
        <v>0</v>
      </c>
      <c r="N21" s="211"/>
      <c r="O21" s="214">
        <f t="shared" si="1"/>
        <v>0</v>
      </c>
      <c r="P21" s="966"/>
    </row>
    <row r="22" spans="1:16" x14ac:dyDescent="0.2">
      <c r="A22" s="260"/>
      <c r="B22" s="261"/>
      <c r="C22" s="260"/>
      <c r="D22" s="262"/>
      <c r="E22" s="193"/>
      <c r="F22" s="193"/>
      <c r="G22" s="209"/>
      <c r="H22" s="209"/>
      <c r="I22" s="210"/>
      <c r="J22" s="211"/>
      <c r="K22" s="211"/>
      <c r="L22" s="211"/>
      <c r="M22" s="214">
        <f t="shared" si="0"/>
        <v>0</v>
      </c>
      <c r="N22" s="211"/>
      <c r="O22" s="214">
        <f t="shared" si="1"/>
        <v>0</v>
      </c>
      <c r="P22" s="218"/>
    </row>
    <row r="23" spans="1:16" x14ac:dyDescent="0.2">
      <c r="A23" s="260"/>
      <c r="B23" s="261"/>
      <c r="C23" s="260"/>
      <c r="D23" s="262"/>
      <c r="E23" s="193"/>
      <c r="F23" s="193"/>
      <c r="G23" s="209"/>
      <c r="H23" s="209"/>
      <c r="I23" s="210"/>
      <c r="J23" s="211"/>
      <c r="K23" s="211"/>
      <c r="L23" s="211"/>
      <c r="M23" s="214">
        <f t="shared" si="0"/>
        <v>0</v>
      </c>
      <c r="N23" s="211"/>
      <c r="O23" s="214">
        <f t="shared" si="1"/>
        <v>0</v>
      </c>
      <c r="P23" s="218"/>
    </row>
    <row r="24" spans="1:16" x14ac:dyDescent="0.2">
      <c r="A24" s="260"/>
      <c r="B24" s="261"/>
      <c r="C24" s="260"/>
      <c r="D24" s="262"/>
      <c r="E24" s="193"/>
      <c r="F24" s="193"/>
      <c r="G24" s="209"/>
      <c r="H24" s="209"/>
      <c r="I24" s="211"/>
      <c r="J24" s="211"/>
      <c r="K24" s="211"/>
      <c r="L24" s="211"/>
      <c r="M24" s="214">
        <f>I24+J24-K24-L24</f>
        <v>0</v>
      </c>
      <c r="N24" s="211"/>
      <c r="O24" s="214">
        <f>M24-N24</f>
        <v>0</v>
      </c>
      <c r="P24" s="218"/>
    </row>
    <row r="25" spans="1:16" x14ac:dyDescent="0.2">
      <c r="A25" s="260"/>
      <c r="B25" s="261"/>
      <c r="C25" s="260"/>
      <c r="D25" s="262"/>
      <c r="E25" s="193"/>
      <c r="F25" s="193"/>
      <c r="G25" s="209"/>
      <c r="H25" s="209"/>
      <c r="I25" s="211"/>
      <c r="J25" s="211"/>
      <c r="K25" s="211"/>
      <c r="L25" s="211"/>
      <c r="M25" s="214">
        <f>I25+J25-K25-L25</f>
        <v>0</v>
      </c>
      <c r="N25" s="211"/>
      <c r="O25" s="214">
        <f>M25-N25</f>
        <v>0</v>
      </c>
      <c r="P25" s="218"/>
    </row>
    <row r="26" spans="1:16" ht="15" customHeight="1" x14ac:dyDescent="0.35">
      <c r="A26" s="256"/>
      <c r="B26" s="256"/>
      <c r="C26" s="308" t="s">
        <v>418</v>
      </c>
      <c r="D26" s="272"/>
      <c r="E26" s="194">
        <f>SUM(E19:E25)</f>
        <v>0</v>
      </c>
      <c r="F26" s="194">
        <f>SUM(F19:F25)</f>
        <v>0</v>
      </c>
      <c r="G26" s="212"/>
      <c r="H26" s="212"/>
      <c r="I26" s="194">
        <f t="shared" ref="I26:O26" si="2">SUM(I19:I25)</f>
        <v>0</v>
      </c>
      <c r="J26" s="194">
        <f t="shared" si="2"/>
        <v>0</v>
      </c>
      <c r="K26" s="194">
        <f t="shared" si="2"/>
        <v>0</v>
      </c>
      <c r="L26" s="194">
        <f t="shared" si="2"/>
        <v>0</v>
      </c>
      <c r="M26" s="194">
        <f t="shared" si="2"/>
        <v>0</v>
      </c>
      <c r="N26" s="194">
        <f t="shared" si="2"/>
        <v>0</v>
      </c>
      <c r="O26" s="194">
        <f t="shared" si="2"/>
        <v>0</v>
      </c>
      <c r="P26" s="218"/>
    </row>
    <row r="27" spans="1:16" ht="12.75" customHeight="1" x14ac:dyDescent="0.2">
      <c r="A27" s="256"/>
      <c r="B27" s="256"/>
      <c r="C27" s="256"/>
      <c r="D27" s="256"/>
      <c r="E27" s="256"/>
      <c r="F27" s="256"/>
      <c r="G27" s="256"/>
      <c r="H27" s="256"/>
      <c r="I27" s="256"/>
      <c r="J27" s="256"/>
      <c r="K27" s="256"/>
      <c r="L27" s="256"/>
      <c r="M27" s="256"/>
      <c r="N27" s="256"/>
      <c r="O27" s="256"/>
      <c r="P27" s="363"/>
    </row>
    <row r="28" spans="1:16" ht="12.75" customHeight="1" x14ac:dyDescent="0.2">
      <c r="A28" s="277" t="s">
        <v>419</v>
      </c>
      <c r="B28" s="279"/>
      <c r="C28" s="279"/>
      <c r="D28" s="279"/>
      <c r="E28" s="279"/>
      <c r="F28" s="279"/>
      <c r="G28" s="279"/>
      <c r="H28" s="280"/>
      <c r="I28" s="256"/>
      <c r="J28" s="256"/>
      <c r="K28" s="256"/>
      <c r="L28" s="256"/>
      <c r="M28" s="256"/>
      <c r="N28" s="256"/>
      <c r="O28" s="256"/>
      <c r="P28" s="363"/>
    </row>
    <row r="29" spans="1:16" ht="14.25" x14ac:dyDescent="0.2">
      <c r="A29" s="260"/>
      <c r="B29" s="261"/>
      <c r="C29" s="260"/>
      <c r="D29" s="262"/>
      <c r="E29" s="193"/>
      <c r="F29" s="193"/>
      <c r="G29" s="208"/>
      <c r="H29" s="209"/>
      <c r="I29" s="281"/>
      <c r="J29" s="282"/>
      <c r="K29" s="282"/>
      <c r="L29" s="282"/>
      <c r="M29" s="282"/>
      <c r="N29" s="283"/>
      <c r="O29" s="284"/>
      <c r="P29" s="214">
        <f>E29</f>
        <v>0</v>
      </c>
    </row>
    <row r="30" spans="1:16" s="397" customFormat="1" ht="14.25" x14ac:dyDescent="0.2">
      <c r="A30" s="260"/>
      <c r="B30" s="261"/>
      <c r="C30" s="260"/>
      <c r="D30" s="262"/>
      <c r="E30" s="193"/>
      <c r="F30" s="193"/>
      <c r="G30" s="208"/>
      <c r="H30" s="209"/>
      <c r="I30" s="285"/>
      <c r="J30" s="286"/>
      <c r="K30" s="286"/>
      <c r="L30" s="286"/>
      <c r="M30" s="286"/>
      <c r="N30" s="287"/>
      <c r="O30" s="288"/>
      <c r="P30" s="214">
        <f t="shared" ref="P30:P33" si="3">E30</f>
        <v>0</v>
      </c>
    </row>
    <row r="31" spans="1:16" s="397" customFormat="1" ht="14.25" x14ac:dyDescent="0.2">
      <c r="A31" s="260"/>
      <c r="B31" s="261"/>
      <c r="C31" s="260"/>
      <c r="D31" s="262"/>
      <c r="E31" s="193"/>
      <c r="F31" s="193"/>
      <c r="G31" s="208"/>
      <c r="H31" s="209"/>
      <c r="I31" s="285"/>
      <c r="J31" s="286"/>
      <c r="K31" s="286"/>
      <c r="L31" s="286"/>
      <c r="M31" s="286"/>
      <c r="N31" s="287"/>
      <c r="O31" s="288"/>
      <c r="P31" s="214">
        <f t="shared" si="3"/>
        <v>0</v>
      </c>
    </row>
    <row r="32" spans="1:16" ht="14.25" x14ac:dyDescent="0.2">
      <c r="A32" s="260"/>
      <c r="B32" s="261"/>
      <c r="C32" s="260"/>
      <c r="D32" s="262"/>
      <c r="E32" s="193"/>
      <c r="F32" s="193"/>
      <c r="G32" s="208"/>
      <c r="H32" s="209"/>
      <c r="I32" s="285"/>
      <c r="J32" s="286"/>
      <c r="K32" s="286"/>
      <c r="L32" s="286"/>
      <c r="M32" s="286"/>
      <c r="N32" s="287"/>
      <c r="O32" s="288"/>
      <c r="P32" s="214">
        <f t="shared" si="3"/>
        <v>0</v>
      </c>
    </row>
    <row r="33" spans="1:16" ht="14.25" x14ac:dyDescent="0.2">
      <c r="A33" s="260"/>
      <c r="B33" s="261"/>
      <c r="C33" s="260"/>
      <c r="D33" s="262"/>
      <c r="E33" s="193"/>
      <c r="F33" s="193"/>
      <c r="G33" s="208"/>
      <c r="H33" s="209"/>
      <c r="I33" s="285"/>
      <c r="J33" s="286"/>
      <c r="K33" s="286"/>
      <c r="L33" s="286"/>
      <c r="M33" s="286"/>
      <c r="N33" s="287"/>
      <c r="O33" s="288"/>
      <c r="P33" s="214">
        <f t="shared" si="3"/>
        <v>0</v>
      </c>
    </row>
    <row r="34" spans="1:16" ht="14.25" x14ac:dyDescent="0.2">
      <c r="A34" s="260"/>
      <c r="B34" s="261"/>
      <c r="C34" s="260"/>
      <c r="D34" s="262"/>
      <c r="E34" s="193"/>
      <c r="F34" s="193"/>
      <c r="G34" s="208"/>
      <c r="H34" s="209"/>
      <c r="I34" s="285"/>
      <c r="J34" s="286"/>
      <c r="K34" s="286"/>
      <c r="L34" s="286"/>
      <c r="M34" s="286"/>
      <c r="N34" s="287"/>
      <c r="O34" s="288"/>
      <c r="P34" s="214">
        <f>E34</f>
        <v>0</v>
      </c>
    </row>
    <row r="35" spans="1:16" ht="14.25" x14ac:dyDescent="0.2">
      <c r="A35" s="260"/>
      <c r="B35" s="261"/>
      <c r="C35" s="260"/>
      <c r="D35" s="262"/>
      <c r="E35" s="193"/>
      <c r="F35" s="193"/>
      <c r="G35" s="208"/>
      <c r="H35" s="209"/>
      <c r="I35" s="289"/>
      <c r="J35" s="290"/>
      <c r="K35" s="290"/>
      <c r="L35" s="290"/>
      <c r="M35" s="290"/>
      <c r="N35" s="291"/>
      <c r="O35" s="292"/>
      <c r="P35" s="214">
        <f>E35</f>
        <v>0</v>
      </c>
    </row>
    <row r="36" spans="1:16" ht="15" customHeight="1" x14ac:dyDescent="0.35">
      <c r="A36" s="256"/>
      <c r="B36" s="256"/>
      <c r="C36" s="308" t="s">
        <v>420</v>
      </c>
      <c r="D36" s="272"/>
      <c r="E36" s="194">
        <f>SUM(E29:E35)</f>
        <v>0</v>
      </c>
      <c r="F36" s="194">
        <f>SUM(F29:F35)</f>
        <v>0</v>
      </c>
      <c r="G36" s="212"/>
      <c r="H36" s="212"/>
      <c r="I36" s="264"/>
      <c r="J36" s="264"/>
      <c r="K36" s="264"/>
      <c r="L36" s="264"/>
      <c r="M36" s="264"/>
      <c r="N36" s="256"/>
      <c r="O36" s="256"/>
      <c r="P36" s="194">
        <f>SUM(P29:P35)</f>
        <v>0</v>
      </c>
    </row>
    <row r="37" spans="1:16" ht="12.75" customHeight="1" x14ac:dyDescent="0.2">
      <c r="A37" s="256"/>
      <c r="B37" s="256"/>
      <c r="C37" s="256"/>
      <c r="D37" s="256"/>
      <c r="E37" s="256"/>
      <c r="F37" s="256"/>
      <c r="G37" s="256"/>
      <c r="H37" s="256"/>
      <c r="I37" s="256"/>
      <c r="J37" s="256"/>
      <c r="K37" s="256"/>
      <c r="L37" s="256"/>
      <c r="M37" s="256"/>
      <c r="N37" s="256"/>
      <c r="O37" s="256"/>
      <c r="P37" s="256"/>
    </row>
    <row r="38" spans="1:16" ht="12.75" customHeight="1" x14ac:dyDescent="0.2">
      <c r="A38" s="277" t="s">
        <v>421</v>
      </c>
      <c r="B38" s="279"/>
      <c r="C38" s="279"/>
      <c r="D38" s="279"/>
      <c r="E38" s="279"/>
      <c r="F38" s="279"/>
      <c r="G38" s="279"/>
      <c r="H38" s="279"/>
      <c r="I38" s="280"/>
      <c r="J38" s="256"/>
      <c r="K38" s="256"/>
      <c r="L38" s="256"/>
      <c r="M38" s="256"/>
      <c r="N38" s="256"/>
      <c r="O38" s="256"/>
      <c r="P38" s="256"/>
    </row>
    <row r="39" spans="1:16" ht="14.25" x14ac:dyDescent="0.2">
      <c r="A39" s="260"/>
      <c r="B39" s="261"/>
      <c r="C39" s="260"/>
      <c r="D39" s="262"/>
      <c r="E39" s="193"/>
      <c r="F39" s="193"/>
      <c r="G39" s="208"/>
      <c r="H39" s="209"/>
      <c r="I39" s="263"/>
      <c r="J39" s="263"/>
      <c r="K39" s="263"/>
      <c r="L39" s="263"/>
      <c r="M39" s="263"/>
      <c r="N39" s="256"/>
      <c r="O39" s="256"/>
      <c r="P39" s="256"/>
    </row>
    <row r="40" spans="1:16" s="397" customFormat="1" ht="14.25" x14ac:dyDescent="0.2">
      <c r="A40" s="260"/>
      <c r="B40" s="261"/>
      <c r="C40" s="260"/>
      <c r="D40" s="262"/>
      <c r="E40" s="193"/>
      <c r="F40" s="193"/>
      <c r="G40" s="208"/>
      <c r="H40" s="209"/>
      <c r="I40" s="263"/>
      <c r="J40" s="263"/>
      <c r="K40" s="263"/>
      <c r="L40" s="263"/>
      <c r="M40" s="263"/>
      <c r="N40" s="256"/>
      <c r="O40" s="256"/>
      <c r="P40" s="256"/>
    </row>
    <row r="41" spans="1:16" s="397" customFormat="1" ht="14.25" x14ac:dyDescent="0.2">
      <c r="A41" s="260"/>
      <c r="B41" s="261"/>
      <c r="C41" s="260"/>
      <c r="D41" s="262"/>
      <c r="E41" s="193"/>
      <c r="F41" s="193"/>
      <c r="G41" s="208"/>
      <c r="H41" s="209"/>
      <c r="I41" s="263"/>
      <c r="J41" s="263"/>
      <c r="K41" s="263"/>
      <c r="L41" s="263"/>
      <c r="M41" s="263"/>
      <c r="N41" s="256"/>
      <c r="O41" s="256"/>
      <c r="P41" s="256"/>
    </row>
    <row r="42" spans="1:16" ht="14.25" x14ac:dyDescent="0.2">
      <c r="A42" s="260"/>
      <c r="B42" s="261"/>
      <c r="C42" s="260"/>
      <c r="D42" s="262"/>
      <c r="E42" s="193"/>
      <c r="F42" s="193"/>
      <c r="G42" s="208"/>
      <c r="H42" s="209"/>
      <c r="I42" s="263"/>
      <c r="J42" s="263"/>
      <c r="K42" s="263"/>
      <c r="L42" s="263"/>
      <c r="M42" s="263"/>
      <c r="N42" s="256"/>
      <c r="O42" s="256"/>
      <c r="P42" s="256"/>
    </row>
    <row r="43" spans="1:16" ht="14.25" x14ac:dyDescent="0.2">
      <c r="A43" s="260"/>
      <c r="B43" s="261"/>
      <c r="C43" s="260"/>
      <c r="D43" s="262"/>
      <c r="E43" s="193"/>
      <c r="F43" s="193"/>
      <c r="G43" s="208"/>
      <c r="H43" s="209"/>
      <c r="I43" s="263"/>
      <c r="J43" s="263"/>
      <c r="K43" s="263"/>
      <c r="L43" s="263"/>
      <c r="M43" s="263"/>
      <c r="N43" s="256"/>
      <c r="O43" s="256"/>
      <c r="P43" s="256"/>
    </row>
    <row r="44" spans="1:16" ht="14.25" x14ac:dyDescent="0.2">
      <c r="A44" s="260"/>
      <c r="B44" s="261"/>
      <c r="C44" s="260"/>
      <c r="D44" s="262"/>
      <c r="E44" s="193"/>
      <c r="F44" s="193"/>
      <c r="G44" s="208"/>
      <c r="H44" s="209"/>
      <c r="I44" s="263"/>
      <c r="J44" s="263"/>
      <c r="K44" s="263"/>
      <c r="L44" s="263"/>
      <c r="M44" s="263"/>
      <c r="N44" s="256"/>
      <c r="O44" s="256"/>
      <c r="P44" s="256"/>
    </row>
    <row r="45" spans="1:16" ht="15" customHeight="1" x14ac:dyDescent="0.35">
      <c r="A45" s="265"/>
      <c r="B45" s="307"/>
      <c r="C45" s="309" t="s">
        <v>422</v>
      </c>
      <c r="D45" s="272"/>
      <c r="E45" s="194">
        <f>SUM(E39:E44)</f>
        <v>0</v>
      </c>
      <c r="F45" s="194">
        <f>SUM(F39:F44)</f>
        <v>0</v>
      </c>
      <c r="G45" s="212"/>
      <c r="H45" s="212"/>
      <c r="I45" s="264"/>
      <c r="J45" s="264"/>
      <c r="K45" s="264"/>
      <c r="L45" s="264"/>
      <c r="M45" s="264"/>
      <c r="N45" s="256"/>
      <c r="O45" s="256"/>
      <c r="P45" s="256"/>
    </row>
    <row r="46" spans="1:16" ht="12.75" customHeight="1" x14ac:dyDescent="0.2">
      <c r="A46" s="213"/>
      <c r="B46" s="266"/>
      <c r="C46" s="267"/>
      <c r="D46" s="267"/>
      <c r="E46" s="267"/>
      <c r="F46" s="267"/>
      <c r="G46" s="268"/>
      <c r="H46" s="268"/>
      <c r="I46" s="269"/>
      <c r="J46" s="268"/>
      <c r="K46" s="268"/>
      <c r="L46" s="268"/>
      <c r="M46" s="268"/>
      <c r="N46" s="270"/>
      <c r="O46" s="246"/>
    </row>
    <row r="47" spans="1:16" ht="12.75" customHeight="1" x14ac:dyDescent="0.2">
      <c r="A47" s="457" t="s">
        <v>367</v>
      </c>
      <c r="B47" s="266"/>
      <c r="C47" s="267"/>
      <c r="D47" s="267"/>
      <c r="E47" s="267"/>
      <c r="F47" s="267"/>
      <c r="G47" s="268"/>
      <c r="H47" s="268"/>
      <c r="I47" s="268"/>
      <c r="J47" s="268"/>
      <c r="K47" s="268"/>
      <c r="L47" s="268"/>
      <c r="M47" s="268"/>
      <c r="N47" s="271"/>
      <c r="O47" s="272"/>
    </row>
    <row r="48" spans="1:16" ht="12.75" customHeight="1" x14ac:dyDescent="0.2">
      <c r="A48" s="213"/>
      <c r="B48" s="266"/>
      <c r="C48" s="267"/>
      <c r="D48" s="267"/>
      <c r="E48" s="267"/>
      <c r="F48" s="267"/>
      <c r="G48" s="397"/>
      <c r="H48" s="268"/>
      <c r="I48" s="268"/>
      <c r="J48" s="268"/>
      <c r="K48" s="268"/>
      <c r="L48" s="268"/>
      <c r="M48" s="268"/>
      <c r="N48" s="271"/>
      <c r="O48" s="272"/>
    </row>
    <row r="49" spans="1:16" ht="12.75" customHeight="1" x14ac:dyDescent="0.2">
      <c r="A49" s="267"/>
      <c r="B49" s="266"/>
      <c r="C49" s="267"/>
      <c r="D49" s="267"/>
      <c r="E49" s="267"/>
      <c r="F49" s="267"/>
      <c r="G49" s="268"/>
      <c r="H49" s="268"/>
      <c r="I49" s="268"/>
      <c r="J49" s="268"/>
      <c r="K49" s="268"/>
      <c r="L49" s="268"/>
      <c r="M49" s="268"/>
      <c r="N49" s="271"/>
      <c r="O49" s="272"/>
    </row>
    <row r="50" spans="1:16" ht="12.75" customHeight="1" x14ac:dyDescent="0.2">
      <c r="A50" s="1819"/>
      <c r="B50" s="1819"/>
      <c r="C50" s="408"/>
      <c r="D50" s="1822"/>
      <c r="E50" s="1822"/>
      <c r="F50" s="415"/>
      <c r="G50" s="1816"/>
      <c r="H50" s="1816"/>
      <c r="I50" s="415"/>
      <c r="J50" s="416"/>
      <c r="L50" s="195"/>
      <c r="M50" s="267"/>
      <c r="N50" s="267"/>
    </row>
    <row r="51" spans="1:16" ht="12.75" customHeight="1" x14ac:dyDescent="0.2">
      <c r="A51" s="1820" t="s">
        <v>162</v>
      </c>
      <c r="B51" s="1820"/>
      <c r="C51" s="182"/>
      <c r="D51" s="237" t="s">
        <v>192</v>
      </c>
      <c r="E51" s="182"/>
      <c r="G51" s="183" t="s">
        <v>142</v>
      </c>
      <c r="H51" s="183"/>
      <c r="J51" s="183" t="s">
        <v>148</v>
      </c>
      <c r="L51" s="183"/>
      <c r="M51" s="267"/>
      <c r="N51" s="267"/>
    </row>
    <row r="55" spans="1:16" x14ac:dyDescent="0.2">
      <c r="A55" s="198" t="s">
        <v>318</v>
      </c>
      <c r="C55" s="197" t="s">
        <v>831</v>
      </c>
      <c r="F55" s="977" t="s">
        <v>832</v>
      </c>
      <c r="H55" s="977" t="s">
        <v>287</v>
      </c>
      <c r="P55" s="273"/>
    </row>
    <row r="56" spans="1:16" x14ac:dyDescent="0.2">
      <c r="A56" s="196" t="s">
        <v>313</v>
      </c>
      <c r="C56" s="196" t="s">
        <v>315</v>
      </c>
      <c r="F56" s="255" t="s">
        <v>307</v>
      </c>
      <c r="H56" s="255" t="s">
        <v>308</v>
      </c>
    </row>
    <row r="57" spans="1:16" x14ac:dyDescent="0.2">
      <c r="A57" s="196" t="s">
        <v>341</v>
      </c>
      <c r="C57" s="196" t="s">
        <v>316</v>
      </c>
      <c r="F57" s="255" t="s">
        <v>309</v>
      </c>
      <c r="H57" s="255" t="s">
        <v>310</v>
      </c>
    </row>
    <row r="58" spans="1:16" x14ac:dyDescent="0.2">
      <c r="A58" s="196" t="s">
        <v>314</v>
      </c>
      <c r="C58" s="196" t="s">
        <v>317</v>
      </c>
      <c r="H58" s="255" t="s">
        <v>312</v>
      </c>
    </row>
    <row r="59" spans="1:16" x14ac:dyDescent="0.2">
      <c r="A59" s="196" t="s">
        <v>428</v>
      </c>
      <c r="C59" s="196" t="s">
        <v>428</v>
      </c>
      <c r="H59" s="255" t="s">
        <v>1175</v>
      </c>
    </row>
    <row r="60" spans="1:16" x14ac:dyDescent="0.2">
      <c r="A60" s="196" t="s">
        <v>147</v>
      </c>
      <c r="C60" s="196" t="s">
        <v>147</v>
      </c>
      <c r="H60" s="255" t="s">
        <v>311</v>
      </c>
    </row>
  </sheetData>
  <customSheetViews>
    <customSheetView guid="{D1C4B63A-44A1-41FF-8287-11B2B82635E7}" showGridLines="0" fitToPage="1">
      <selection activeCell="F22" sqref="F22"/>
      <pageMargins left="1" right="0.5" top="0.5" bottom="0.5" header="0.3" footer="0.3"/>
      <pageSetup paperSize="5" scale="70" fitToHeight="0" orientation="landscape" useFirstPageNumber="1" r:id="rId1"/>
      <headerFooter>
        <oddFooter>&amp;L&amp;A&amp;C&amp;P/&amp;N</oddFooter>
      </headerFooter>
    </customSheetView>
    <customSheetView guid="{F633B7F0-050E-4545-9244-A7D77C091E2B}" showPageBreaks="1" showGridLines="0" fitToPage="1" printArea="1">
      <selection activeCell="E15" sqref="E15:F17"/>
      <pageMargins left="1" right="0.5" top="0.5" bottom="0.5" header="0.3" footer="0.3"/>
      <pageSetup paperSize="5" scale="70" fitToHeight="0" orientation="landscape" useFirstPageNumber="1" r:id="rId2"/>
      <headerFooter>
        <oddFooter>&amp;L&amp;A&amp;C&amp;P/&amp;N</oddFooter>
      </headerFooter>
    </customSheetView>
  </customSheetViews>
  <mergeCells count="8">
    <mergeCell ref="C6:F6"/>
    <mergeCell ref="D50:E50"/>
    <mergeCell ref="E15:F17"/>
    <mergeCell ref="N15:N18"/>
    <mergeCell ref="G50:H50"/>
    <mergeCell ref="E14:F14"/>
    <mergeCell ref="A50:B50"/>
    <mergeCell ref="A51:B51"/>
  </mergeCells>
  <dataValidations count="4">
    <dataValidation type="list" allowBlank="1" showInputMessage="1" showErrorMessage="1" sqref="G19:G25 G39:G44 G29:G35" xr:uid="{00000000-0002-0000-2900-000000000000}">
      <formula1>$H$56:$H$60</formula1>
    </dataValidation>
    <dataValidation type="list" allowBlank="1" showInputMessage="1" showErrorMessage="1" sqref="A29:A35 A39:A44 A19:A25" xr:uid="{00000000-0002-0000-2900-000002000000}">
      <formula1>$A$56:$A$60</formula1>
    </dataValidation>
    <dataValidation type="list" allowBlank="1" showInputMessage="1" showErrorMessage="1" sqref="D19:D25 D39:D44 D29:D35" xr:uid="{00000000-0002-0000-2900-000001000000}">
      <formula1>$F$56:$F$57</formula1>
    </dataValidation>
    <dataValidation type="list" allowBlank="1" showInputMessage="1" showErrorMessage="1" sqref="C19:C25 C39:C44 C29:C35" xr:uid="{00000000-0002-0000-2900-000003000000}">
      <formula1>$C$56:$C$60</formula1>
    </dataValidation>
  </dataValidations>
  <pageMargins left="1" right="0.5" top="0.5" bottom="0.5" header="0.3" footer="0.3"/>
  <pageSetup paperSize="5" scale="69" fitToHeight="0" orientation="landscape" useFirstPageNumber="1" r:id="rId3"/>
  <headerFooter scaleWithDoc="0">
    <oddFooter>&amp;L&amp;A&amp;C&amp;P/&amp;N</oddFooter>
  </headerFooter>
  <ignoredErrors>
    <ignoredError sqref="A11 C6:F6 D7:F7" unlockedFormula="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81">
    <tabColor theme="8" tint="0.39997558519241921"/>
  </sheetPr>
  <dimension ref="A1:L53"/>
  <sheetViews>
    <sheetView workbookViewId="0"/>
  </sheetViews>
  <sheetFormatPr defaultColWidth="9.140625" defaultRowHeight="12.75" x14ac:dyDescent="0.2"/>
  <cols>
    <col min="1" max="1" width="9.28515625" style="21" customWidth="1"/>
    <col min="2" max="2" width="11.5703125" style="21" customWidth="1"/>
    <col min="3" max="3" width="4.140625" style="21" customWidth="1"/>
    <col min="4" max="5" width="9.140625" style="21"/>
    <col min="6" max="6" width="11.28515625" style="21" bestFit="1" customWidth="1"/>
    <col min="7" max="7" width="7.28515625" style="21" customWidth="1"/>
    <col min="8" max="8" width="9.140625" style="21"/>
    <col min="9" max="11" width="5.85546875" style="21" customWidth="1"/>
    <col min="12" max="16384" width="9.140625" style="21"/>
  </cols>
  <sheetData>
    <row r="1" spans="1:11" ht="15" customHeight="1" x14ac:dyDescent="0.25">
      <c r="A1" s="922" t="s">
        <v>1</v>
      </c>
      <c r="B1" s="919"/>
      <c r="C1" s="919"/>
      <c r="D1" s="880"/>
    </row>
    <row r="2" spans="1:11" ht="15" customHeight="1" x14ac:dyDescent="0.25">
      <c r="A2" s="8"/>
    </row>
    <row r="3" spans="1:11" ht="15" customHeight="1" x14ac:dyDescent="0.25">
      <c r="A3" s="8" t="s">
        <v>11</v>
      </c>
      <c r="B3" s="8"/>
      <c r="C3" s="8"/>
      <c r="D3" s="8"/>
      <c r="E3" s="8"/>
    </row>
    <row r="4" spans="1:11" ht="15" customHeight="1" x14ac:dyDescent="0.25">
      <c r="A4" s="9" t="s">
        <v>12</v>
      </c>
      <c r="B4" s="9"/>
      <c r="C4" s="9"/>
      <c r="D4" s="9"/>
      <c r="E4" s="9"/>
      <c r="F4" s="131"/>
      <c r="G4" s="131"/>
      <c r="H4" s="131"/>
      <c r="I4" s="131"/>
      <c r="J4" s="131"/>
      <c r="K4" s="131"/>
    </row>
    <row r="5" spans="1:11" ht="15" customHeight="1" x14ac:dyDescent="0.25">
      <c r="A5" s="8"/>
    </row>
    <row r="6" spans="1:11" ht="15" customHeight="1" x14ac:dyDescent="0.25">
      <c r="A6" s="4" t="s">
        <v>119</v>
      </c>
      <c r="B6" s="142"/>
      <c r="E6" s="1774" t="str">
        <f>+'Title Page'!$D$19</f>
        <v xml:space="preserve"> </v>
      </c>
      <c r="F6" s="1774"/>
      <c r="G6" s="1774"/>
      <c r="H6" s="1774"/>
      <c r="I6" s="1774"/>
    </row>
    <row r="7" spans="1:11" ht="15" customHeight="1" x14ac:dyDescent="0.25">
      <c r="A7" s="4" t="s">
        <v>118</v>
      </c>
      <c r="B7" s="142"/>
      <c r="E7" s="1051" t="str">
        <f>+'Title Page'!$D$20</f>
        <v xml:space="preserve"> </v>
      </c>
      <c r="F7" s="1048"/>
      <c r="G7" s="1048"/>
      <c r="H7" s="1048"/>
      <c r="I7" s="1048"/>
    </row>
    <row r="8" spans="1:11" ht="15" customHeight="1" x14ac:dyDescent="0.25">
      <c r="A8" s="4"/>
      <c r="B8" s="8"/>
      <c r="C8" s="8"/>
      <c r="D8" s="8"/>
    </row>
    <row r="9" spans="1:11" ht="15" customHeight="1" x14ac:dyDescent="0.25">
      <c r="A9" s="918" t="s">
        <v>807</v>
      </c>
      <c r="B9" s="51"/>
      <c r="C9" s="143"/>
      <c r="D9" s="143"/>
      <c r="E9" s="51"/>
      <c r="F9" s="51"/>
    </row>
    <row r="10" spans="1:11" ht="15" customHeight="1" x14ac:dyDescent="0.25">
      <c r="A10" s="8" t="s">
        <v>82</v>
      </c>
      <c r="B10" s="8"/>
      <c r="C10" s="8"/>
      <c r="D10" s="8"/>
    </row>
    <row r="11" spans="1:11" ht="15" customHeight="1" x14ac:dyDescent="0.25">
      <c r="A11" s="67" t="str">
        <f>+'Table of Contents - Part 1'!$A$11</f>
        <v>FISCAL YEAR ENDED JUNE 30, 2024</v>
      </c>
      <c r="B11" s="9"/>
      <c r="C11" s="9"/>
      <c r="D11" s="9"/>
      <c r="E11" s="131"/>
      <c r="F11" s="131"/>
      <c r="G11" s="131"/>
      <c r="H11" s="131"/>
      <c r="I11" s="131"/>
      <c r="J11" s="131"/>
      <c r="K11" s="131"/>
    </row>
    <row r="12" spans="1:11" ht="12.75" customHeight="1" x14ac:dyDescent="0.2"/>
    <row r="13" spans="1:11" ht="12.75" customHeight="1" x14ac:dyDescent="0.2">
      <c r="A13" s="5" t="s">
        <v>238</v>
      </c>
    </row>
    <row r="14" spans="1:11" ht="12.75" customHeight="1" x14ac:dyDescent="0.2"/>
    <row r="15" spans="1:11" ht="12.75" customHeight="1" x14ac:dyDescent="0.2">
      <c r="A15" s="14" t="s">
        <v>83</v>
      </c>
      <c r="B15" s="126"/>
      <c r="C15" s="126"/>
      <c r="D15" s="126"/>
      <c r="E15" s="126"/>
    </row>
    <row r="16" spans="1:11" ht="12.75" customHeight="1" x14ac:dyDescent="0.2">
      <c r="A16" s="120" t="s">
        <v>80</v>
      </c>
      <c r="B16" s="61" t="s">
        <v>548</v>
      </c>
      <c r="C16" s="126"/>
      <c r="D16" s="126"/>
      <c r="E16" s="126"/>
    </row>
    <row r="17" spans="1:12" ht="12.75" customHeight="1" x14ac:dyDescent="0.2"/>
    <row r="18" spans="1:12" ht="12.75" customHeight="1" x14ac:dyDescent="0.2">
      <c r="A18" s="5" t="s">
        <v>48</v>
      </c>
    </row>
    <row r="19" spans="1:12" x14ac:dyDescent="0.2">
      <c r="A19" s="78" t="s">
        <v>80</v>
      </c>
      <c r="B19" s="1335" t="s">
        <v>1058</v>
      </c>
      <c r="C19" s="1335"/>
      <c r="D19" s="1335"/>
      <c r="E19" s="1335"/>
      <c r="F19" s="1335"/>
      <c r="G19" s="1335"/>
      <c r="H19" s="1335"/>
      <c r="I19" s="1335"/>
      <c r="J19" s="1335"/>
      <c r="K19" s="1335"/>
    </row>
    <row r="20" spans="1:12" s="880" customFormat="1" x14ac:dyDescent="0.2">
      <c r="A20" s="78"/>
      <c r="B20" s="1335"/>
      <c r="C20" s="1335"/>
      <c r="D20" s="1335"/>
      <c r="E20" s="1335"/>
      <c r="F20" s="1335"/>
      <c r="G20" s="1335"/>
      <c r="H20" s="1335"/>
      <c r="I20" s="1335"/>
      <c r="J20" s="1335"/>
      <c r="K20" s="1335"/>
    </row>
    <row r="21" spans="1:12" x14ac:dyDescent="0.2">
      <c r="B21" s="61"/>
      <c r="C21" s="126"/>
      <c r="D21" s="126"/>
      <c r="E21" s="126"/>
      <c r="F21" s="126"/>
      <c r="G21" s="126"/>
      <c r="H21" s="126"/>
      <c r="I21" s="126"/>
      <c r="J21" s="126"/>
      <c r="K21" s="126"/>
    </row>
    <row r="22" spans="1:12" x14ac:dyDescent="0.2">
      <c r="A22" s="78" t="s">
        <v>80</v>
      </c>
      <c r="B22" s="1691" t="s">
        <v>1226</v>
      </c>
      <c r="C22" s="1691"/>
      <c r="D22" s="1691"/>
      <c r="E22" s="1691"/>
      <c r="F22" s="1691"/>
      <c r="G22" s="1691"/>
      <c r="H22" s="1691"/>
      <c r="I22" s="1691"/>
      <c r="J22" s="1691"/>
      <c r="K22" s="1691"/>
    </row>
    <row r="23" spans="1:12" s="880" customFormat="1" x14ac:dyDescent="0.2">
      <c r="A23" s="78"/>
      <c r="B23" s="1691"/>
      <c r="C23" s="1691"/>
      <c r="D23" s="1691"/>
      <c r="E23" s="1691"/>
      <c r="F23" s="1691"/>
      <c r="G23" s="1691"/>
      <c r="H23" s="1691"/>
      <c r="I23" s="1691"/>
      <c r="J23" s="1691"/>
      <c r="K23" s="1691"/>
    </row>
    <row r="24" spans="1:12" s="880" customFormat="1" x14ac:dyDescent="0.2">
      <c r="A24" s="78"/>
      <c r="B24" s="1691"/>
      <c r="C24" s="1691"/>
      <c r="D24" s="1691"/>
      <c r="E24" s="1691"/>
      <c r="F24" s="1691"/>
      <c r="G24" s="1691"/>
      <c r="H24" s="1691"/>
      <c r="I24" s="1691"/>
      <c r="J24" s="1691"/>
      <c r="K24" s="1691"/>
    </row>
    <row r="25" spans="1:12" s="880" customFormat="1" x14ac:dyDescent="0.2">
      <c r="A25" s="78"/>
      <c r="B25" s="1060"/>
      <c r="C25" s="1073"/>
      <c r="D25" s="1073"/>
      <c r="E25" s="1073"/>
      <c r="F25" s="1073"/>
      <c r="G25" s="1073"/>
      <c r="H25" s="1073"/>
      <c r="I25" s="1073"/>
      <c r="J25" s="1073"/>
      <c r="K25" s="1073"/>
    </row>
    <row r="26" spans="1:12" x14ac:dyDescent="0.2">
      <c r="A26" s="78" t="s">
        <v>80</v>
      </c>
      <c r="B26" s="1335" t="s">
        <v>1227</v>
      </c>
      <c r="C26" s="1335"/>
      <c r="D26" s="1335"/>
      <c r="E26" s="1335"/>
      <c r="F26" s="1335"/>
      <c r="G26" s="1335"/>
      <c r="H26" s="1335"/>
      <c r="I26" s="1335"/>
      <c r="J26" s="1335"/>
      <c r="K26" s="1335"/>
    </row>
    <row r="27" spans="1:12" s="880" customFormat="1" x14ac:dyDescent="0.2">
      <c r="A27" s="78"/>
      <c r="B27" s="1335"/>
      <c r="C27" s="1335"/>
      <c r="D27" s="1335"/>
      <c r="E27" s="1335"/>
      <c r="F27" s="1335"/>
      <c r="G27" s="1335"/>
      <c r="H27" s="1335"/>
      <c r="I27" s="1335"/>
      <c r="J27" s="1335"/>
      <c r="K27" s="1335"/>
    </row>
    <row r="28" spans="1:12" s="880" customFormat="1" x14ac:dyDescent="0.2">
      <c r="A28" s="78"/>
      <c r="B28" s="1061"/>
      <c r="C28" s="1073"/>
      <c r="D28" s="1073"/>
      <c r="E28" s="1073"/>
      <c r="F28" s="1073"/>
      <c r="G28" s="1073"/>
      <c r="H28" s="1073"/>
      <c r="I28" s="1073"/>
      <c r="J28" s="1073"/>
      <c r="K28" s="1073"/>
    </row>
    <row r="29" spans="1:12" ht="13.15" customHeight="1" x14ac:dyDescent="0.2">
      <c r="C29" s="1692" t="s">
        <v>136</v>
      </c>
      <c r="D29" s="1692"/>
      <c r="E29" s="1692"/>
      <c r="F29" s="1692"/>
      <c r="G29" s="1692"/>
      <c r="H29" s="1692"/>
      <c r="I29" s="1692"/>
      <c r="J29" s="1692"/>
      <c r="K29" s="1692"/>
      <c r="L29" s="15"/>
    </row>
    <row r="30" spans="1:12" s="880" customFormat="1" ht="13.15" customHeight="1" x14ac:dyDescent="0.2">
      <c r="C30" s="1692"/>
      <c r="D30" s="1692"/>
      <c r="E30" s="1692"/>
      <c r="F30" s="1692"/>
      <c r="G30" s="1692"/>
      <c r="H30" s="1692"/>
      <c r="I30" s="1692"/>
      <c r="J30" s="1692"/>
      <c r="K30" s="1692"/>
      <c r="L30" s="15"/>
    </row>
    <row r="31" spans="1:12" s="880" customFormat="1" x14ac:dyDescent="0.2">
      <c r="C31" s="1692"/>
      <c r="D31" s="1692"/>
      <c r="E31" s="1692"/>
      <c r="F31" s="1692"/>
      <c r="G31" s="1692"/>
      <c r="H31" s="1692"/>
      <c r="I31" s="1692"/>
      <c r="J31" s="1692"/>
      <c r="K31" s="1692"/>
      <c r="L31" s="15"/>
    </row>
    <row r="32" spans="1:12" x14ac:dyDescent="0.2">
      <c r="D32" s="21" t="s">
        <v>1089</v>
      </c>
    </row>
    <row r="33" spans="1:11" x14ac:dyDescent="0.2">
      <c r="D33" s="21" t="s">
        <v>425</v>
      </c>
    </row>
    <row r="34" spans="1:11" x14ac:dyDescent="0.2">
      <c r="C34" s="12" t="s">
        <v>168</v>
      </c>
    </row>
    <row r="35" spans="1:11" x14ac:dyDescent="0.2">
      <c r="D35" s="21" t="s">
        <v>922</v>
      </c>
    </row>
    <row r="36" spans="1:11" s="880" customFormat="1" x14ac:dyDescent="0.2"/>
    <row r="37" spans="1:11" s="880" customFormat="1" x14ac:dyDescent="0.2">
      <c r="A37" s="120" t="s">
        <v>80</v>
      </c>
      <c r="B37" s="1829" t="s">
        <v>1061</v>
      </c>
      <c r="C37" s="1829"/>
      <c r="D37" s="1829"/>
      <c r="E37" s="1829"/>
      <c r="F37" s="1829"/>
      <c r="G37" s="1829"/>
      <c r="H37" s="1829"/>
      <c r="I37" s="1829"/>
      <c r="J37" s="1829"/>
      <c r="K37" s="1829"/>
    </row>
    <row r="40" spans="1:11" x14ac:dyDescent="0.2">
      <c r="A40" s="12" t="s">
        <v>169</v>
      </c>
      <c r="B40" s="14"/>
      <c r="C40" s="14"/>
      <c r="D40" s="14"/>
      <c r="E40" s="14"/>
      <c r="F40" s="14"/>
      <c r="G40" s="14"/>
      <c r="H40" s="14"/>
      <c r="I40" s="14"/>
      <c r="J40" s="14"/>
    </row>
    <row r="41" spans="1:11" x14ac:dyDescent="0.2">
      <c r="A41" s="14"/>
      <c r="B41" s="14"/>
      <c r="C41" s="14"/>
      <c r="D41" s="14"/>
      <c r="E41" s="14"/>
      <c r="F41" s="14"/>
      <c r="G41" s="14"/>
      <c r="H41" s="14"/>
      <c r="I41" s="14"/>
      <c r="J41" s="14"/>
    </row>
    <row r="42" spans="1:11" ht="26.25" customHeight="1" x14ac:dyDescent="0.2">
      <c r="B42" s="1691" t="s">
        <v>923</v>
      </c>
      <c r="C42" s="1691"/>
      <c r="D42" s="1691"/>
      <c r="E42" s="1691"/>
      <c r="F42" s="1691"/>
      <c r="G42" s="1691"/>
      <c r="H42" s="1691"/>
      <c r="I42" s="1691"/>
      <c r="J42" s="1691"/>
      <c r="K42" s="1691"/>
    </row>
    <row r="44" spans="1:11" x14ac:dyDescent="0.2">
      <c r="B44" s="1089">
        <v>12000</v>
      </c>
      <c r="D44" s="21" t="s">
        <v>9</v>
      </c>
    </row>
    <row r="45" spans="1:11" x14ac:dyDescent="0.2">
      <c r="B45" s="151" t="s">
        <v>130</v>
      </c>
      <c r="D45" s="21" t="s">
        <v>10</v>
      </c>
    </row>
    <row r="46" spans="1:11" x14ac:dyDescent="0.2">
      <c r="B46" s="1090">
        <v>1000</v>
      </c>
      <c r="D46" s="21" t="s">
        <v>129</v>
      </c>
    </row>
    <row r="47" spans="1:11" x14ac:dyDescent="0.2">
      <c r="B47" s="151" t="s">
        <v>131</v>
      </c>
      <c r="D47" s="21" t="s">
        <v>135</v>
      </c>
    </row>
    <row r="48" spans="1:11" x14ac:dyDescent="0.2">
      <c r="B48" s="1090">
        <v>2000</v>
      </c>
      <c r="D48" s="21" t="s">
        <v>133</v>
      </c>
    </row>
    <row r="49" spans="1:4" x14ac:dyDescent="0.2">
      <c r="B49" s="96"/>
    </row>
    <row r="50" spans="1:4" x14ac:dyDescent="0.2">
      <c r="B50" s="1090">
        <v>12000</v>
      </c>
      <c r="D50" s="21" t="s">
        <v>132</v>
      </c>
    </row>
    <row r="51" spans="1:4" x14ac:dyDescent="0.2">
      <c r="B51" s="1092">
        <v>-2000</v>
      </c>
      <c r="D51" s="21" t="s">
        <v>133</v>
      </c>
    </row>
    <row r="52" spans="1:4" ht="13.5" thickBot="1" x14ac:dyDescent="0.25">
      <c r="B52" s="1091">
        <v>10000</v>
      </c>
      <c r="D52" s="21" t="s">
        <v>134</v>
      </c>
    </row>
    <row r="53" spans="1:4" ht="13.5" thickTop="1" x14ac:dyDescent="0.2">
      <c r="A53" s="21" t="s">
        <v>88</v>
      </c>
    </row>
  </sheetData>
  <customSheetViews>
    <customSheetView guid="{D1C4B63A-44A1-41FF-8287-11B2B82635E7}" showGridLines="0">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7">
    <mergeCell ref="B42:K42"/>
    <mergeCell ref="E6:I6"/>
    <mergeCell ref="C29:K31"/>
    <mergeCell ref="B37:K37"/>
    <mergeCell ref="B26:K27"/>
    <mergeCell ref="B22:K24"/>
    <mergeCell ref="B19:K20"/>
  </mergeCells>
  <phoneticPr fontId="8" type="noConversion"/>
  <pageMargins left="0.5" right="0.5" top="1" bottom="0.5" header="0.3" footer="0.3"/>
  <pageSetup paperSize="5" fitToWidth="0" fitToHeight="0" orientation="portrait" useFirstPageNumber="1" r:id="rId3"/>
  <headerFooter scaleWithDoc="0">
    <oddFooter>&amp;L&amp;A</oddFooter>
  </headerFooter>
  <ignoredErrors>
    <ignoredError sqref="A11" unlockedFormula="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32">
    <tabColor theme="8" tint="-0.249977111117893"/>
    <pageSetUpPr fitToPage="1"/>
  </sheetPr>
  <dimension ref="A1:N164"/>
  <sheetViews>
    <sheetView workbookViewId="0"/>
  </sheetViews>
  <sheetFormatPr defaultColWidth="9.140625" defaultRowHeight="12.75" x14ac:dyDescent="0.2"/>
  <cols>
    <col min="1" max="1" width="4.28515625" style="37" customWidth="1"/>
    <col min="2" max="2" width="9.140625" style="37" customWidth="1"/>
    <col min="3" max="3" width="13.28515625" style="37" customWidth="1"/>
    <col min="4" max="4" width="3.5703125" style="37" customWidth="1"/>
    <col min="5" max="5" width="12.7109375" style="37" customWidth="1"/>
    <col min="6" max="6" width="3.7109375" style="37" customWidth="1"/>
    <col min="7" max="7" width="14.7109375" style="37" customWidth="1"/>
    <col min="8" max="8" width="6.5703125" style="37" customWidth="1"/>
    <col min="9" max="9" width="8.7109375" style="37" customWidth="1"/>
    <col min="10" max="10" width="4.7109375" style="87" customWidth="1"/>
    <col min="11" max="11" width="9.28515625" style="37" customWidth="1"/>
    <col min="12" max="12" width="1.7109375" style="37" customWidth="1"/>
    <col min="13" max="13" width="3.7109375" style="37" customWidth="1"/>
    <col min="14" max="14" width="15.85546875" style="37" customWidth="1"/>
    <col min="15" max="16384" width="9.140625" style="37"/>
  </cols>
  <sheetData>
    <row r="1" spans="1:14" s="160" customFormat="1" ht="15" customHeight="1" x14ac:dyDescent="0.25">
      <c r="A1" s="922" t="s">
        <v>1</v>
      </c>
      <c r="B1" s="925"/>
      <c r="C1" s="925"/>
      <c r="D1" s="167"/>
      <c r="E1" s="167"/>
      <c r="J1" s="167"/>
    </row>
    <row r="2" spans="1:14" s="160" customFormat="1" ht="15" customHeight="1" x14ac:dyDescent="0.25">
      <c r="A2" s="8"/>
      <c r="J2" s="167"/>
    </row>
    <row r="3" spans="1:14" s="160" customFormat="1" ht="15" customHeight="1" x14ac:dyDescent="0.25">
      <c r="A3" s="8" t="s">
        <v>11</v>
      </c>
      <c r="B3" s="34"/>
      <c r="C3" s="34"/>
      <c r="D3" s="34"/>
      <c r="E3" s="34"/>
      <c r="J3" s="167"/>
    </row>
    <row r="4" spans="1:14" s="160" customFormat="1" ht="15" customHeight="1" x14ac:dyDescent="0.25">
      <c r="A4" s="9" t="s">
        <v>12</v>
      </c>
      <c r="B4" s="35"/>
      <c r="C4" s="35"/>
      <c r="D4" s="35"/>
      <c r="E4" s="35"/>
      <c r="F4" s="164"/>
      <c r="G4" s="164"/>
      <c r="H4" s="164"/>
      <c r="I4" s="164"/>
      <c r="J4" s="168"/>
      <c r="K4" s="164"/>
      <c r="L4" s="164"/>
      <c r="M4" s="164"/>
      <c r="N4" s="164"/>
    </row>
    <row r="5" spans="1:14" s="160" customFormat="1" ht="15" customHeight="1" x14ac:dyDescent="0.25">
      <c r="A5" s="8"/>
      <c r="B5" s="36"/>
      <c r="C5" s="36"/>
      <c r="D5" s="36"/>
      <c r="E5" s="36"/>
      <c r="F5" s="165"/>
      <c r="G5" s="165"/>
      <c r="H5" s="165"/>
      <c r="I5" s="165"/>
      <c r="J5" s="169"/>
    </row>
    <row r="6" spans="1:14" s="160" customFormat="1" ht="15" customHeight="1" x14ac:dyDescent="0.25">
      <c r="A6" s="4" t="s">
        <v>119</v>
      </c>
      <c r="B6" s="40"/>
      <c r="C6" s="33"/>
      <c r="D6" s="38"/>
      <c r="E6" s="1804" t="str">
        <f>+'Title Page'!$D$19</f>
        <v xml:space="preserve"> </v>
      </c>
      <c r="F6" s="1804"/>
      <c r="G6" s="1804"/>
      <c r="H6" s="1804"/>
      <c r="I6" s="1804"/>
      <c r="J6" s="1804"/>
      <c r="K6" s="1804"/>
    </row>
    <row r="7" spans="1:14" s="160" customFormat="1" ht="15" customHeight="1" x14ac:dyDescent="0.25">
      <c r="A7" s="4" t="s">
        <v>118</v>
      </c>
      <c r="B7" s="21"/>
      <c r="D7" s="38"/>
      <c r="E7" s="1051" t="str">
        <f>+'Title Page'!$D$20</f>
        <v xml:space="preserve"> </v>
      </c>
      <c r="F7" s="1049"/>
      <c r="G7" s="1049"/>
      <c r="H7" s="1049"/>
      <c r="I7" s="1049"/>
      <c r="J7" s="1049"/>
      <c r="K7" s="1049"/>
    </row>
    <row r="8" spans="1:14" s="160" customFormat="1" ht="15" customHeight="1" x14ac:dyDescent="0.25">
      <c r="A8" s="4"/>
      <c r="E8" s="38"/>
      <c r="F8" s="166"/>
      <c r="G8" s="166"/>
      <c r="H8" s="166"/>
      <c r="I8" s="165"/>
      <c r="J8" s="169"/>
    </row>
    <row r="9" spans="1:14" s="160" customFormat="1" ht="15" customHeight="1" x14ac:dyDescent="0.25">
      <c r="A9" s="918" t="s">
        <v>807</v>
      </c>
      <c r="E9" s="38"/>
      <c r="F9" s="166"/>
      <c r="G9" s="166"/>
      <c r="H9" s="166"/>
      <c r="I9" s="165"/>
      <c r="J9" s="169"/>
    </row>
    <row r="10" spans="1:14" s="160" customFormat="1" ht="15" customHeight="1" x14ac:dyDescent="0.25">
      <c r="A10" s="34" t="s">
        <v>348</v>
      </c>
      <c r="B10" s="34"/>
      <c r="C10" s="34"/>
      <c r="D10" s="34"/>
      <c r="J10" s="167"/>
    </row>
    <row r="11" spans="1:14" s="160" customFormat="1" ht="15" customHeight="1" x14ac:dyDescent="0.25">
      <c r="A11" s="67" t="str">
        <f>+'Table of Contents - Part 1'!$A$11</f>
        <v>FISCAL YEAR ENDED JUNE 30, 2024</v>
      </c>
      <c r="B11" s="35"/>
      <c r="C11" s="35"/>
      <c r="D11" s="35"/>
      <c r="E11" s="164"/>
      <c r="F11" s="164"/>
      <c r="G11" s="164"/>
      <c r="H11" s="168"/>
      <c r="I11" s="1155"/>
      <c r="J11" s="168"/>
      <c r="K11" s="168"/>
      <c r="L11" s="168"/>
      <c r="M11" s="168"/>
      <c r="N11" s="1154" t="str">
        <f>'Table of Contents - Part 1'!$E$16</f>
        <v>DUE DATE:  7/19/2024</v>
      </c>
    </row>
    <row r="12" spans="1:14" ht="12.75" customHeight="1" x14ac:dyDescent="0.25">
      <c r="A12" s="113"/>
      <c r="B12" s="312"/>
      <c r="C12" s="312"/>
      <c r="D12" s="312"/>
      <c r="E12" s="312"/>
      <c r="F12" s="312"/>
      <c r="G12" s="312"/>
      <c r="H12" s="484"/>
      <c r="I12" s="484"/>
      <c r="J12" s="484"/>
      <c r="K12" s="484"/>
      <c r="L12" s="484"/>
      <c r="M12" s="484"/>
      <c r="N12" s="99"/>
    </row>
    <row r="13" spans="1:14" ht="39.75" customHeight="1" x14ac:dyDescent="0.2">
      <c r="A13" s="1668" t="s">
        <v>460</v>
      </c>
      <c r="B13" s="1668"/>
      <c r="C13" s="1668"/>
      <c r="D13" s="1668"/>
      <c r="E13" s="1668"/>
      <c r="F13" s="1668"/>
      <c r="G13" s="1668"/>
      <c r="H13" s="1668"/>
      <c r="I13" s="1668"/>
      <c r="J13" s="1668"/>
      <c r="K13" s="365"/>
      <c r="L13" s="365"/>
      <c r="M13" s="359"/>
      <c r="N13" s="1270" t="s">
        <v>1236</v>
      </c>
    </row>
    <row r="14" spans="1:14" ht="12.75" customHeight="1" x14ac:dyDescent="0.2">
      <c r="A14" s="312"/>
      <c r="B14" s="312"/>
      <c r="C14" s="312"/>
      <c r="D14" s="312"/>
      <c r="E14" s="312"/>
      <c r="F14" s="312"/>
      <c r="G14" s="312"/>
      <c r="H14" s="312"/>
      <c r="I14" s="312"/>
      <c r="J14" s="312"/>
      <c r="L14" s="400"/>
      <c r="M14" s="312"/>
      <c r="N14" s="310"/>
    </row>
    <row r="15" spans="1:14" ht="12.75" customHeight="1" x14ac:dyDescent="0.2">
      <c r="A15" s="378">
        <v>1</v>
      </c>
      <c r="B15" s="1830" t="s">
        <v>79</v>
      </c>
      <c r="C15" s="1830"/>
      <c r="D15" s="1830"/>
      <c r="E15" s="1830"/>
      <c r="F15" s="1830"/>
      <c r="G15" s="1830"/>
      <c r="H15" s="1830"/>
      <c r="I15" s="1830"/>
      <c r="J15" s="1830"/>
      <c r="L15" s="477"/>
      <c r="M15" s="475"/>
      <c r="N15" s="1288"/>
    </row>
    <row r="16" spans="1:14" ht="12.75" customHeight="1" x14ac:dyDescent="0.2">
      <c r="A16" s="136"/>
      <c r="B16" s="312"/>
      <c r="C16" s="312"/>
      <c r="D16" s="312"/>
      <c r="E16" s="312"/>
      <c r="F16" s="312"/>
      <c r="G16" s="312"/>
      <c r="H16" s="312"/>
      <c r="I16" s="312"/>
      <c r="J16" s="312"/>
      <c r="K16" s="403"/>
      <c r="L16" s="312"/>
      <c r="M16" s="125"/>
      <c r="N16" s="379"/>
    </row>
    <row r="17" spans="1:14" ht="12.75" customHeight="1" x14ac:dyDescent="0.2">
      <c r="A17" s="136"/>
      <c r="B17" s="1830" t="s">
        <v>461</v>
      </c>
      <c r="C17" s="1830"/>
      <c r="D17" s="1830"/>
      <c r="E17" s="1830"/>
      <c r="F17" s="1830"/>
      <c r="G17" s="1830"/>
      <c r="H17" s="1830"/>
      <c r="I17" s="1830"/>
      <c r="J17" s="1849"/>
      <c r="K17" s="1849"/>
      <c r="L17" s="1849"/>
      <c r="M17" s="1849"/>
      <c r="N17" s="1849"/>
    </row>
    <row r="18" spans="1:14" ht="12.75" customHeight="1" x14ac:dyDescent="0.2">
      <c r="A18" s="136"/>
      <c r="B18" s="1830" t="s">
        <v>462</v>
      </c>
      <c r="C18" s="1830"/>
      <c r="D18" s="1830"/>
      <c r="E18" s="1830"/>
      <c r="F18" s="1830"/>
      <c r="G18" s="1830"/>
      <c r="H18" s="1830"/>
      <c r="I18" s="1830"/>
      <c r="J18" s="1849"/>
      <c r="K18" s="1849"/>
      <c r="L18" s="1849"/>
      <c r="M18" s="1849"/>
      <c r="N18" s="1849"/>
    </row>
    <row r="19" spans="1:14" ht="12" customHeight="1" x14ac:dyDescent="0.2">
      <c r="A19" s="136"/>
      <c r="B19" s="312"/>
      <c r="C19" s="312"/>
      <c r="D19" s="312"/>
      <c r="E19" s="312"/>
      <c r="F19" s="312"/>
      <c r="G19" s="312"/>
      <c r="H19" s="312"/>
      <c r="I19" s="312"/>
      <c r="J19" s="312"/>
      <c r="K19" s="312"/>
      <c r="L19" s="312"/>
      <c r="M19" s="312"/>
      <c r="N19" s="313"/>
    </row>
    <row r="20" spans="1:14" ht="12.75" customHeight="1" x14ac:dyDescent="0.2">
      <c r="A20" s="378">
        <v>2</v>
      </c>
      <c r="B20" s="1830" t="s">
        <v>176</v>
      </c>
      <c r="C20" s="1830"/>
      <c r="D20" s="1830"/>
      <c r="E20" s="1830"/>
      <c r="F20" s="1830"/>
      <c r="G20" s="1830"/>
      <c r="H20" s="1830"/>
      <c r="I20" s="1830"/>
      <c r="J20" s="1830"/>
      <c r="L20" s="477"/>
      <c r="M20" s="475"/>
      <c r="N20" s="1288"/>
    </row>
    <row r="21" spans="1:14" s="398" customFormat="1" ht="12.75" customHeight="1" x14ac:dyDescent="0.2">
      <c r="A21" s="136"/>
      <c r="B21" s="1164"/>
      <c r="C21" s="1164"/>
      <c r="D21" s="1164"/>
      <c r="E21" s="1164"/>
      <c r="F21" s="1164"/>
      <c r="G21" s="1164"/>
      <c r="H21" s="1164"/>
      <c r="I21" s="1164"/>
      <c r="J21" s="1164"/>
      <c r="K21" s="1164"/>
      <c r="L21" s="380"/>
      <c r="M21" s="314"/>
      <c r="N21" s="311"/>
    </row>
    <row r="22" spans="1:14" s="398" customFormat="1" ht="12.75" customHeight="1" x14ac:dyDescent="0.2">
      <c r="A22" s="136"/>
      <c r="B22" s="1850" t="s">
        <v>1091</v>
      </c>
      <c r="C22" s="1850"/>
      <c r="D22" s="1850"/>
      <c r="E22" s="1850"/>
      <c r="F22" s="1850"/>
      <c r="G22" s="1850"/>
      <c r="H22" s="1850"/>
      <c r="I22" s="1850"/>
      <c r="J22" s="1850"/>
      <c r="K22" s="1850"/>
      <c r="L22" s="380"/>
      <c r="M22" s="314"/>
      <c r="N22" s="311"/>
    </row>
    <row r="23" spans="1:14" s="398" customFormat="1" ht="12.75" customHeight="1" x14ac:dyDescent="0.2">
      <c r="A23" s="136"/>
      <c r="B23" s="1850"/>
      <c r="C23" s="1850"/>
      <c r="D23" s="1850"/>
      <c r="E23" s="1850"/>
      <c r="F23" s="1850"/>
      <c r="G23" s="1850"/>
      <c r="H23" s="1850"/>
      <c r="I23" s="1850"/>
      <c r="J23" s="1850"/>
      <c r="K23" s="1850"/>
      <c r="L23" s="380"/>
      <c r="M23" s="314"/>
      <c r="N23" s="311"/>
    </row>
    <row r="24" spans="1:14" s="398" customFormat="1" ht="12.75" customHeight="1" x14ac:dyDescent="0.2">
      <c r="A24" s="136"/>
      <c r="B24" s="1850"/>
      <c r="C24" s="1850"/>
      <c r="D24" s="1850"/>
      <c r="E24" s="1850"/>
      <c r="F24" s="1850"/>
      <c r="G24" s="1850"/>
      <c r="H24" s="1850"/>
      <c r="I24" s="1850"/>
      <c r="J24" s="1850"/>
      <c r="K24" s="1850"/>
      <c r="L24" s="380"/>
      <c r="M24" s="314"/>
      <c r="N24" s="311"/>
    </row>
    <row r="25" spans="1:14" s="398" customFormat="1" ht="12.75" customHeight="1" x14ac:dyDescent="0.2">
      <c r="A25" s="136"/>
      <c r="B25" s="1850"/>
      <c r="C25" s="1850"/>
      <c r="D25" s="1850"/>
      <c r="E25" s="1850"/>
      <c r="F25" s="1850"/>
      <c r="G25" s="1850"/>
      <c r="H25" s="1850"/>
      <c r="I25" s="1850"/>
      <c r="J25" s="1850"/>
      <c r="K25" s="1850"/>
      <c r="L25" s="380"/>
      <c r="M25" s="314"/>
      <c r="N25" s="311"/>
    </row>
    <row r="26" spans="1:14" s="398" customFormat="1" ht="12.75" customHeight="1" x14ac:dyDescent="0.2">
      <c r="A26" s="136"/>
      <c r="B26" s="1850"/>
      <c r="C26" s="1850"/>
      <c r="D26" s="1850"/>
      <c r="E26" s="1850"/>
      <c r="F26" s="1850"/>
      <c r="G26" s="1850"/>
      <c r="H26" s="1850"/>
      <c r="I26" s="1850"/>
      <c r="J26" s="1850"/>
      <c r="K26" s="1850"/>
      <c r="L26" s="380"/>
      <c r="M26" s="314"/>
      <c r="N26" s="311"/>
    </row>
    <row r="27" spans="1:14" s="398" customFormat="1" ht="12.75" customHeight="1" x14ac:dyDescent="0.2">
      <c r="A27" s="136"/>
      <c r="B27" s="1850"/>
      <c r="C27" s="1850"/>
      <c r="D27" s="1850"/>
      <c r="E27" s="1850"/>
      <c r="F27" s="1850"/>
      <c r="G27" s="1850"/>
      <c r="H27" s="1850"/>
      <c r="I27" s="1850"/>
      <c r="J27" s="1850"/>
      <c r="K27" s="1850"/>
      <c r="L27" s="380"/>
      <c r="M27" s="314"/>
      <c r="N27" s="311"/>
    </row>
    <row r="28" spans="1:14" ht="12.75" customHeight="1" x14ac:dyDescent="0.2">
      <c r="A28" s="136"/>
      <c r="B28" s="102"/>
      <c r="C28" s="102"/>
      <c r="D28" s="102"/>
      <c r="E28" s="102"/>
      <c r="F28" s="102"/>
      <c r="G28" s="102"/>
      <c r="H28" s="102"/>
      <c r="I28" s="102"/>
      <c r="J28" s="102"/>
      <c r="K28" s="403"/>
      <c r="L28" s="404"/>
      <c r="M28" s="125"/>
      <c r="N28" s="379"/>
    </row>
    <row r="29" spans="1:14" ht="12.75" customHeight="1" x14ac:dyDescent="0.2">
      <c r="A29" s="136"/>
      <c r="B29" s="1838" t="s">
        <v>463</v>
      </c>
      <c r="C29" s="1838"/>
      <c r="D29" s="1838"/>
      <c r="E29" s="1838"/>
      <c r="F29" s="1838"/>
      <c r="G29" s="1838"/>
      <c r="H29" s="1838"/>
      <c r="I29" s="1838"/>
      <c r="J29" s="1838"/>
      <c r="K29" s="382"/>
      <c r="L29" s="382"/>
      <c r="M29" s="102"/>
      <c r="N29" s="313"/>
    </row>
    <row r="30" spans="1:14" ht="12.75" customHeight="1" x14ac:dyDescent="0.2">
      <c r="A30" s="136"/>
      <c r="B30" s="1838"/>
      <c r="C30" s="1838"/>
      <c r="D30" s="1838"/>
      <c r="E30" s="1838"/>
      <c r="F30" s="1838"/>
      <c r="G30" s="1838"/>
      <c r="H30" s="1838"/>
      <c r="I30" s="1838"/>
      <c r="J30" s="1838"/>
      <c r="K30" s="382"/>
      <c r="L30" s="382"/>
      <c r="M30" s="102"/>
      <c r="N30" s="313"/>
    </row>
    <row r="31" spans="1:14" ht="12.75" customHeight="1" x14ac:dyDescent="0.2">
      <c r="A31" s="136"/>
      <c r="B31" s="1839"/>
      <c r="C31" s="1840"/>
      <c r="D31" s="1840"/>
      <c r="E31" s="1840"/>
      <c r="F31" s="1840"/>
      <c r="G31" s="1840"/>
      <c r="H31" s="1840"/>
      <c r="I31" s="1840"/>
      <c r="J31" s="1840"/>
      <c r="K31" s="1840"/>
      <c r="L31" s="1840"/>
      <c r="M31" s="1840"/>
      <c r="N31" s="1841"/>
    </row>
    <row r="32" spans="1:14" ht="12.75" customHeight="1" x14ac:dyDescent="0.2">
      <c r="A32" s="136"/>
      <c r="B32" s="1842"/>
      <c r="C32" s="1843"/>
      <c r="D32" s="1843"/>
      <c r="E32" s="1843"/>
      <c r="F32" s="1843"/>
      <c r="G32" s="1843"/>
      <c r="H32" s="1843"/>
      <c r="I32" s="1843"/>
      <c r="J32" s="1843"/>
      <c r="K32" s="1843"/>
      <c r="L32" s="1843"/>
      <c r="M32" s="1843"/>
      <c r="N32" s="1844"/>
    </row>
    <row r="33" spans="1:14" ht="12.75" customHeight="1" x14ac:dyDescent="0.2">
      <c r="A33" s="136"/>
      <c r="B33" s="1845"/>
      <c r="C33" s="1846"/>
      <c r="D33" s="1846"/>
      <c r="E33" s="1846"/>
      <c r="F33" s="1846"/>
      <c r="G33" s="1846"/>
      <c r="H33" s="1846"/>
      <c r="I33" s="1846"/>
      <c r="J33" s="1846"/>
      <c r="K33" s="1846"/>
      <c r="L33" s="1846"/>
      <c r="M33" s="1846"/>
      <c r="N33" s="1847"/>
    </row>
    <row r="34" spans="1:14" ht="12.75" customHeight="1" x14ac:dyDescent="0.2">
      <c r="A34" s="136"/>
      <c r="B34" s="102"/>
      <c r="C34" s="102"/>
      <c r="D34" s="102"/>
      <c r="E34" s="102"/>
      <c r="F34" s="102"/>
      <c r="G34" s="102"/>
      <c r="H34" s="102"/>
      <c r="I34" s="102"/>
      <c r="J34" s="102"/>
      <c r="K34" s="400"/>
      <c r="L34" s="404"/>
      <c r="M34" s="102"/>
      <c r="N34" s="313"/>
    </row>
    <row r="35" spans="1:14" ht="12.75" customHeight="1" x14ac:dyDescent="0.2">
      <c r="A35" s="378">
        <v>3</v>
      </c>
      <c r="B35" s="1848" t="s">
        <v>464</v>
      </c>
      <c r="C35" s="1848"/>
      <c r="D35" s="1848"/>
      <c r="E35" s="1848"/>
      <c r="F35" s="1848"/>
      <c r="G35" s="1848"/>
      <c r="H35" s="1848"/>
      <c r="I35" s="1848"/>
      <c r="J35" s="1848"/>
      <c r="K35" s="398"/>
      <c r="L35" s="400"/>
      <c r="M35" s="404"/>
      <c r="N35" s="405"/>
    </row>
    <row r="36" spans="1:14" ht="12.75" customHeight="1" x14ac:dyDescent="0.2">
      <c r="A36" s="136"/>
      <c r="B36" s="1848"/>
      <c r="C36" s="1848"/>
      <c r="D36" s="1848"/>
      <c r="E36" s="1848"/>
      <c r="F36" s="1848"/>
      <c r="G36" s="1848"/>
      <c r="H36" s="1848"/>
      <c r="I36" s="1848"/>
      <c r="J36" s="1848"/>
      <c r="K36" s="398"/>
      <c r="L36" s="477"/>
      <c r="M36" s="475"/>
      <c r="N36" s="1288"/>
    </row>
    <row r="37" spans="1:14" s="87" customFormat="1" ht="12.75" customHeight="1" x14ac:dyDescent="0.2">
      <c r="A37" s="136"/>
      <c r="B37" s="102"/>
      <c r="C37" s="102"/>
      <c r="D37" s="102"/>
      <c r="E37" s="102"/>
      <c r="F37" s="102"/>
      <c r="G37" s="102"/>
      <c r="H37" s="102"/>
      <c r="I37" s="102"/>
      <c r="J37" s="102"/>
      <c r="K37" s="102"/>
      <c r="L37" s="102"/>
      <c r="M37" s="312"/>
      <c r="N37" s="313"/>
    </row>
    <row r="38" spans="1:14" s="87" customFormat="1" ht="12.75" customHeight="1" x14ac:dyDescent="0.2">
      <c r="A38" s="136"/>
      <c r="B38" s="1835" t="s">
        <v>562</v>
      </c>
      <c r="C38" s="1835"/>
      <c r="D38" s="1835"/>
      <c r="E38" s="1835"/>
      <c r="F38" s="1835"/>
      <c r="G38" s="1835"/>
      <c r="H38" s="1835"/>
      <c r="I38" s="1835"/>
      <c r="J38" s="1835"/>
      <c r="K38" s="1835"/>
      <c r="L38" s="102"/>
      <c r="M38" s="102"/>
      <c r="N38" s="313"/>
    </row>
    <row r="39" spans="1:14" s="87" customFormat="1" ht="12.75" customHeight="1" x14ac:dyDescent="0.2">
      <c r="A39" s="136"/>
      <c r="B39" s="1835"/>
      <c r="C39" s="1835"/>
      <c r="D39" s="1835"/>
      <c r="E39" s="1835"/>
      <c r="F39" s="1835"/>
      <c r="G39" s="1835"/>
      <c r="H39" s="1835"/>
      <c r="I39" s="1835"/>
      <c r="J39" s="1835"/>
      <c r="K39" s="1835"/>
      <c r="L39" s="102"/>
      <c r="M39" s="102"/>
      <c r="N39" s="313"/>
    </row>
    <row r="40" spans="1:14" s="87" customFormat="1" ht="12.75" customHeight="1" x14ac:dyDescent="0.2">
      <c r="A40" s="136"/>
      <c r="B40" s="1835"/>
      <c r="C40" s="1835"/>
      <c r="D40" s="1835"/>
      <c r="E40" s="1835"/>
      <c r="F40" s="1835"/>
      <c r="G40" s="1835"/>
      <c r="H40" s="1835"/>
      <c r="I40" s="1835"/>
      <c r="J40" s="1835"/>
      <c r="K40" s="1835"/>
      <c r="L40" s="310"/>
      <c r="M40" s="102"/>
      <c r="N40" s="313"/>
    </row>
    <row r="41" spans="1:14" s="87" customFormat="1" ht="12.75" customHeight="1" x14ac:dyDescent="0.2">
      <c r="A41" s="136"/>
      <c r="B41" s="383"/>
      <c r="C41" s="383"/>
      <c r="D41" s="383"/>
      <c r="E41" s="383"/>
      <c r="F41" s="383"/>
      <c r="G41" s="383"/>
      <c r="H41" s="383"/>
      <c r="I41" s="383"/>
      <c r="J41" s="383"/>
      <c r="K41" s="310"/>
      <c r="L41" s="310"/>
      <c r="M41" s="102"/>
      <c r="N41" s="313"/>
    </row>
    <row r="42" spans="1:14" s="87" customFormat="1" ht="12.75" customHeight="1" x14ac:dyDescent="0.2">
      <c r="A42" s="136"/>
      <c r="B42" s="1830" t="s">
        <v>1059</v>
      </c>
      <c r="C42" s="1830"/>
      <c r="D42" s="1830"/>
      <c r="E42" s="1830"/>
      <c r="F42" s="1830"/>
      <c r="G42" s="1830"/>
      <c r="H42" s="1830"/>
      <c r="I42" s="1830"/>
      <c r="J42" s="1830"/>
      <c r="K42" s="310"/>
      <c r="L42" s="310"/>
      <c r="M42" s="102"/>
      <c r="N42" s="313"/>
    </row>
    <row r="43" spans="1:14" s="87" customFormat="1" ht="12.75" customHeight="1" x14ac:dyDescent="0.2">
      <c r="A43" s="136"/>
      <c r="B43" s="310"/>
      <c r="C43" s="310"/>
      <c r="D43" s="310"/>
      <c r="E43" s="310"/>
      <c r="F43" s="310"/>
      <c r="G43" s="310"/>
      <c r="H43" s="310"/>
      <c r="I43" s="310"/>
      <c r="J43" s="310"/>
      <c r="K43" s="398"/>
      <c r="L43" s="400"/>
      <c r="M43" s="404"/>
      <c r="N43" s="405"/>
    </row>
    <row r="44" spans="1:14" s="87" customFormat="1" ht="12.75" customHeight="1" x14ac:dyDescent="0.2">
      <c r="A44" s="360">
        <v>4</v>
      </c>
      <c r="B44" s="1836" t="s">
        <v>465</v>
      </c>
      <c r="C44" s="1836"/>
      <c r="D44" s="1836"/>
      <c r="E44" s="1836"/>
      <c r="F44" s="1836"/>
      <c r="G44" s="1836"/>
      <c r="H44" s="1836"/>
      <c r="I44" s="1836"/>
      <c r="J44" s="1836"/>
      <c r="K44" s="398"/>
      <c r="L44" s="477"/>
      <c r="M44" s="475"/>
      <c r="N44" s="1288"/>
    </row>
    <row r="45" spans="1:14" s="87" customFormat="1" ht="12.75" customHeight="1" x14ac:dyDescent="0.2">
      <c r="A45" s="312"/>
      <c r="B45" s="312"/>
      <c r="C45" s="312"/>
      <c r="D45" s="312"/>
      <c r="E45" s="312"/>
      <c r="F45" s="312"/>
      <c r="G45" s="312"/>
      <c r="H45" s="312"/>
      <c r="I45" s="312"/>
      <c r="J45" s="312"/>
      <c r="K45" s="312"/>
      <c r="L45" s="312"/>
      <c r="M45" s="312"/>
      <c r="N45" s="313"/>
    </row>
    <row r="46" spans="1:14" s="87" customFormat="1" ht="12.75" customHeight="1" x14ac:dyDescent="0.2">
      <c r="A46" s="362"/>
      <c r="B46" s="1837" t="s">
        <v>1111</v>
      </c>
      <c r="C46" s="1837"/>
      <c r="D46" s="1837"/>
      <c r="E46" s="1837"/>
      <c r="F46" s="1837"/>
      <c r="G46" s="1837"/>
      <c r="H46" s="1837"/>
      <c r="I46" s="1837"/>
      <c r="J46" s="1837"/>
      <c r="K46" s="1837"/>
      <c r="L46" s="384"/>
      <c r="M46" s="361"/>
      <c r="N46" s="364"/>
    </row>
    <row r="47" spans="1:14" s="87" customFormat="1" ht="12.75" customHeight="1" x14ac:dyDescent="0.2">
      <c r="A47" s="362"/>
      <c r="B47" s="1837"/>
      <c r="C47" s="1837"/>
      <c r="D47" s="1837"/>
      <c r="E47" s="1837"/>
      <c r="F47" s="1837"/>
      <c r="G47" s="1837"/>
      <c r="H47" s="1837"/>
      <c r="I47" s="1837"/>
      <c r="J47" s="1837"/>
      <c r="K47" s="1837"/>
      <c r="L47" s="384"/>
      <c r="M47" s="361"/>
      <c r="N47" s="364"/>
    </row>
    <row r="48" spans="1:14" s="87" customFormat="1" ht="12.75" customHeight="1" x14ac:dyDescent="0.2">
      <c r="A48" s="362"/>
      <c r="B48" s="1837"/>
      <c r="C48" s="1837"/>
      <c r="D48" s="1837"/>
      <c r="E48" s="1837"/>
      <c r="F48" s="1837"/>
      <c r="G48" s="1837"/>
      <c r="H48" s="1837"/>
      <c r="I48" s="1837"/>
      <c r="J48" s="1837"/>
      <c r="K48" s="1837"/>
      <c r="L48" s="384"/>
      <c r="M48" s="361"/>
      <c r="N48" s="364"/>
    </row>
    <row r="49" spans="1:14" s="87" customFormat="1" ht="12.75" customHeight="1" x14ac:dyDescent="0.2">
      <c r="A49" s="362"/>
      <c r="B49" s="1837"/>
      <c r="C49" s="1837"/>
      <c r="D49" s="1837"/>
      <c r="E49" s="1837"/>
      <c r="F49" s="1837"/>
      <c r="G49" s="1837"/>
      <c r="H49" s="1837"/>
      <c r="I49" s="1837"/>
      <c r="J49" s="1837"/>
      <c r="K49" s="1837"/>
      <c r="L49" s="384"/>
      <c r="M49" s="361"/>
      <c r="N49" s="364"/>
    </row>
    <row r="50" spans="1:14" s="87" customFormat="1" ht="12.75" customHeight="1" x14ac:dyDescent="0.2">
      <c r="A50" s="362"/>
      <c r="B50" s="1837"/>
      <c r="C50" s="1837"/>
      <c r="D50" s="1837"/>
      <c r="E50" s="1837"/>
      <c r="F50" s="1837"/>
      <c r="G50" s="1837"/>
      <c r="H50" s="1837"/>
      <c r="I50" s="1837"/>
      <c r="J50" s="1837"/>
      <c r="K50" s="1837"/>
      <c r="L50" s="384"/>
      <c r="M50" s="361"/>
      <c r="N50" s="364"/>
    </row>
    <row r="51" spans="1:14" s="87" customFormat="1" ht="12.75" customHeight="1" x14ac:dyDescent="0.25">
      <c r="A51" s="362"/>
      <c r="B51" s="385"/>
      <c r="C51" s="384"/>
      <c r="D51" s="384"/>
      <c r="E51" s="384"/>
      <c r="F51" s="384"/>
      <c r="G51" s="384"/>
      <c r="H51" s="384"/>
      <c r="I51" s="384"/>
      <c r="J51" s="385"/>
      <c r="K51" s="385"/>
      <c r="L51" s="385"/>
      <c r="M51" s="361"/>
      <c r="N51" s="364"/>
    </row>
    <row r="52" spans="1:14" s="87" customFormat="1" ht="12.75" customHeight="1" x14ac:dyDescent="0.2">
      <c r="A52" s="362"/>
      <c r="B52" s="1836" t="s">
        <v>1060</v>
      </c>
      <c r="C52" s="1836"/>
      <c r="D52" s="1836"/>
      <c r="E52" s="1836"/>
      <c r="F52" s="1836"/>
      <c r="G52" s="1836"/>
      <c r="H52" s="1836"/>
      <c r="I52" s="1836"/>
      <c r="J52" s="1836"/>
      <c r="K52" s="366"/>
      <c r="L52" s="366"/>
      <c r="M52" s="361"/>
      <c r="N52" s="364"/>
    </row>
    <row r="53" spans="1:14" s="87" customFormat="1" ht="12.75" customHeight="1" x14ac:dyDescent="0.25">
      <c r="A53" s="362"/>
      <c r="B53" s="385"/>
      <c r="C53" s="386"/>
      <c r="D53" s="386"/>
      <c r="E53" s="386"/>
      <c r="F53" s="386"/>
      <c r="G53" s="386"/>
      <c r="H53" s="386"/>
      <c r="I53" s="386"/>
      <c r="J53" s="385"/>
      <c r="K53" s="385"/>
      <c r="L53" s="385"/>
      <c r="M53" s="361"/>
      <c r="N53" s="364"/>
    </row>
    <row r="54" spans="1:14" s="87" customFormat="1" ht="12.75" customHeight="1" x14ac:dyDescent="0.2">
      <c r="A54" s="378">
        <v>5</v>
      </c>
      <c r="B54" s="1836" t="s">
        <v>569</v>
      </c>
      <c r="C54" s="1836"/>
      <c r="D54" s="1836"/>
      <c r="E54" s="1836"/>
      <c r="F54" s="1836"/>
      <c r="G54" s="1836"/>
      <c r="H54" s="1836"/>
      <c r="I54" s="1836"/>
      <c r="J54" s="1836"/>
      <c r="K54" s="1836"/>
      <c r="L54" s="170"/>
      <c r="M54" s="125"/>
      <c r="N54" s="1288"/>
    </row>
    <row r="55" spans="1:14" ht="12.75" customHeight="1" x14ac:dyDescent="0.2">
      <c r="A55" s="362"/>
      <c r="B55" s="474"/>
      <c r="C55" s="474"/>
      <c r="D55" s="474"/>
      <c r="E55" s="474"/>
      <c r="F55" s="474"/>
      <c r="G55" s="474"/>
      <c r="H55" s="474"/>
      <c r="I55" s="474"/>
      <c r="J55" s="474"/>
      <c r="K55" s="401"/>
      <c r="L55" s="401"/>
      <c r="M55" s="400"/>
      <c r="N55" s="474"/>
    </row>
    <row r="56" spans="1:14" ht="12.75" customHeight="1" x14ac:dyDescent="0.2">
      <c r="A56" s="362"/>
      <c r="B56" s="1859" t="s">
        <v>1228</v>
      </c>
      <c r="C56" s="1859"/>
      <c r="D56" s="1859"/>
      <c r="E56" s="1859"/>
      <c r="F56" s="1859"/>
      <c r="G56" s="1859"/>
      <c r="H56" s="1859"/>
      <c r="I56" s="1859"/>
      <c r="J56" s="1859"/>
      <c r="K56" s="1859"/>
      <c r="L56" s="401"/>
      <c r="M56" s="400"/>
      <c r="N56" s="474"/>
    </row>
    <row r="57" spans="1:14" ht="12.75" customHeight="1" x14ac:dyDescent="0.2">
      <c r="A57" s="362"/>
      <c r="B57" s="1859"/>
      <c r="C57" s="1859"/>
      <c r="D57" s="1859"/>
      <c r="E57" s="1859"/>
      <c r="F57" s="1859"/>
      <c r="G57" s="1859"/>
      <c r="H57" s="1859"/>
      <c r="I57" s="1859"/>
      <c r="J57" s="1859"/>
      <c r="K57" s="1859"/>
      <c r="L57" s="401"/>
      <c r="M57" s="400"/>
      <c r="N57" s="474"/>
    </row>
    <row r="58" spans="1:14" ht="12.75" customHeight="1" x14ac:dyDescent="0.2">
      <c r="A58" s="362"/>
      <c r="B58" s="1859"/>
      <c r="C58" s="1859"/>
      <c r="D58" s="1859"/>
      <c r="E58" s="1859"/>
      <c r="F58" s="1859"/>
      <c r="G58" s="1859"/>
      <c r="H58" s="1859"/>
      <c r="I58" s="1859"/>
      <c r="J58" s="1859"/>
      <c r="K58" s="1859"/>
      <c r="L58" s="401"/>
      <c r="M58" s="400"/>
      <c r="N58" s="474"/>
    </row>
    <row r="59" spans="1:14" ht="12.75" customHeight="1" x14ac:dyDescent="0.2">
      <c r="A59" s="362"/>
      <c r="B59" s="1859"/>
      <c r="C59" s="1859"/>
      <c r="D59" s="1859"/>
      <c r="E59" s="1859"/>
      <c r="F59" s="1859"/>
      <c r="G59" s="1859"/>
      <c r="H59" s="1859"/>
      <c r="I59" s="1859"/>
      <c r="J59" s="1859"/>
      <c r="K59" s="1859"/>
      <c r="L59" s="401"/>
      <c r="M59" s="400"/>
      <c r="N59" s="474"/>
    </row>
    <row r="60" spans="1:14" ht="12.75" customHeight="1" x14ac:dyDescent="0.2">
      <c r="A60" s="362"/>
      <c r="B60" s="1859"/>
      <c r="C60" s="1859"/>
      <c r="D60" s="1859"/>
      <c r="E60" s="1859"/>
      <c r="F60" s="1859"/>
      <c r="G60" s="1859"/>
      <c r="H60" s="1859"/>
      <c r="I60" s="1859"/>
      <c r="J60" s="1859"/>
      <c r="K60" s="1859"/>
      <c r="L60" s="401"/>
      <c r="M60" s="400"/>
      <c r="N60" s="474"/>
    </row>
    <row r="61" spans="1:14" ht="12.75" customHeight="1" x14ac:dyDescent="0.2">
      <c r="A61" s="362"/>
      <c r="B61" s="1859"/>
      <c r="C61" s="1859"/>
      <c r="D61" s="1859"/>
      <c r="E61" s="1859"/>
      <c r="F61" s="1859"/>
      <c r="G61" s="1859"/>
      <c r="H61" s="1859"/>
      <c r="I61" s="1859"/>
      <c r="J61" s="1859"/>
      <c r="K61" s="1859"/>
      <c r="L61" s="401"/>
      <c r="M61" s="400"/>
      <c r="N61" s="474"/>
    </row>
    <row r="62" spans="1:14" ht="12.75" customHeight="1" x14ac:dyDescent="0.2">
      <c r="A62" s="362"/>
      <c r="B62" s="474"/>
      <c r="C62" s="474"/>
      <c r="D62" s="474"/>
      <c r="E62" s="474"/>
      <c r="F62" s="474"/>
      <c r="G62" s="474"/>
      <c r="H62" s="474"/>
      <c r="I62" s="474"/>
      <c r="J62" s="474"/>
      <c r="K62" s="401"/>
      <c r="L62" s="401"/>
      <c r="M62" s="400"/>
      <c r="N62" s="474"/>
    </row>
    <row r="63" spans="1:14" ht="12.75" customHeight="1" x14ac:dyDescent="0.2">
      <c r="A63" s="362"/>
      <c r="B63" s="1859" t="s">
        <v>924</v>
      </c>
      <c r="C63" s="1859"/>
      <c r="D63" s="1859"/>
      <c r="E63" s="1859"/>
      <c r="F63" s="1859"/>
      <c r="G63" s="1859"/>
      <c r="H63" s="1859"/>
      <c r="I63" s="1859"/>
      <c r="J63" s="1859"/>
      <c r="K63" s="1859"/>
      <c r="L63" s="401"/>
      <c r="M63" s="400"/>
      <c r="N63" s="474"/>
    </row>
    <row r="64" spans="1:14" ht="12.75" customHeight="1" x14ac:dyDescent="0.2">
      <c r="A64" s="362"/>
      <c r="B64" s="1859"/>
      <c r="C64" s="1859"/>
      <c r="D64" s="1859"/>
      <c r="E64" s="1859"/>
      <c r="F64" s="1859"/>
      <c r="G64" s="1859"/>
      <c r="H64" s="1859"/>
      <c r="I64" s="1859"/>
      <c r="J64" s="1859"/>
      <c r="K64" s="1859"/>
      <c r="L64" s="401"/>
      <c r="M64" s="400"/>
      <c r="N64" s="474"/>
    </row>
    <row r="65" spans="1:14" ht="12.75" customHeight="1" x14ac:dyDescent="0.2">
      <c r="A65" s="362"/>
      <c r="B65" s="1859"/>
      <c r="C65" s="1859"/>
      <c r="D65" s="1859"/>
      <c r="E65" s="1859"/>
      <c r="F65" s="1859"/>
      <c r="G65" s="1859"/>
      <c r="H65" s="1859"/>
      <c r="I65" s="1859"/>
      <c r="J65" s="1859"/>
      <c r="K65" s="1859"/>
      <c r="L65" s="401"/>
      <c r="M65" s="400"/>
      <c r="N65" s="474"/>
    </row>
    <row r="66" spans="1:14" ht="12.75" customHeight="1" x14ac:dyDescent="0.2">
      <c r="A66" s="362"/>
      <c r="B66" s="1859"/>
      <c r="C66" s="1859"/>
      <c r="D66" s="1859"/>
      <c r="E66" s="1859"/>
      <c r="F66" s="1859"/>
      <c r="G66" s="1859"/>
      <c r="H66" s="1859"/>
      <c r="I66" s="1859"/>
      <c r="J66" s="1859"/>
      <c r="K66" s="1859"/>
      <c r="L66" s="401"/>
      <c r="M66" s="400"/>
      <c r="N66" s="474"/>
    </row>
    <row r="67" spans="1:14" s="21" customFormat="1" ht="12.75" customHeight="1" x14ac:dyDescent="0.2">
      <c r="A67" s="362"/>
      <c r="B67" s="1859"/>
      <c r="C67" s="1859"/>
      <c r="D67" s="1859"/>
      <c r="E67" s="1859"/>
      <c r="F67" s="1859"/>
      <c r="G67" s="1859"/>
      <c r="H67" s="1859"/>
      <c r="I67" s="1859"/>
      <c r="J67" s="1859"/>
      <c r="K67" s="1859"/>
      <c r="L67" s="401"/>
      <c r="M67" s="400"/>
      <c r="N67" s="474"/>
    </row>
    <row r="68" spans="1:14" s="21" customFormat="1" ht="12.75" customHeight="1" x14ac:dyDescent="0.2">
      <c r="A68" s="362"/>
      <c r="B68" s="1859"/>
      <c r="C68" s="1859"/>
      <c r="D68" s="1859"/>
      <c r="E68" s="1859"/>
      <c r="F68" s="1859"/>
      <c r="G68" s="1859"/>
      <c r="H68" s="1859"/>
      <c r="I68" s="1859"/>
      <c r="J68" s="1859"/>
      <c r="K68" s="1859"/>
      <c r="L68" s="401"/>
      <c r="M68" s="400"/>
      <c r="N68" s="474"/>
    </row>
    <row r="69" spans="1:14" ht="12.75" customHeight="1" x14ac:dyDescent="0.2">
      <c r="A69" s="362"/>
      <c r="B69" s="474"/>
      <c r="C69" s="474"/>
      <c r="D69" s="474"/>
      <c r="E69" s="474"/>
      <c r="F69" s="474"/>
      <c r="G69" s="474"/>
      <c r="H69" s="474"/>
      <c r="I69" s="474"/>
      <c r="J69" s="474"/>
      <c r="K69" s="401"/>
      <c r="L69" s="401"/>
      <c r="M69" s="400"/>
      <c r="N69" s="474"/>
    </row>
    <row r="70" spans="1:14" ht="12.75" customHeight="1" x14ac:dyDescent="0.2">
      <c r="A70" s="362"/>
      <c r="B70" s="1836" t="s">
        <v>1060</v>
      </c>
      <c r="C70" s="1836"/>
      <c r="D70" s="1836"/>
      <c r="E70" s="1836"/>
      <c r="F70" s="1836"/>
      <c r="G70" s="1836"/>
      <c r="H70" s="1836"/>
      <c r="I70" s="1836"/>
      <c r="J70" s="1836"/>
      <c r="K70" s="401"/>
      <c r="L70" s="401"/>
      <c r="M70" s="400"/>
      <c r="N70" s="474"/>
    </row>
    <row r="71" spans="1:14" ht="12.75" customHeight="1" x14ac:dyDescent="0.25">
      <c r="A71" s="362"/>
      <c r="B71" s="385"/>
      <c r="C71" s="386"/>
      <c r="D71" s="386"/>
      <c r="E71" s="386"/>
      <c r="F71" s="386"/>
      <c r="G71" s="386"/>
      <c r="H71" s="386"/>
      <c r="I71" s="386"/>
      <c r="J71" s="385"/>
      <c r="K71" s="385"/>
      <c r="L71" s="477"/>
      <c r="M71" s="475"/>
      <c r="N71" s="381"/>
    </row>
    <row r="72" spans="1:14" s="398" customFormat="1" ht="12.75" customHeight="1" x14ac:dyDescent="0.2">
      <c r="A72" s="868">
        <v>6</v>
      </c>
      <c r="B72" s="1836" t="s">
        <v>760</v>
      </c>
      <c r="C72" s="1836"/>
      <c r="D72" s="1836"/>
      <c r="E72" s="1836"/>
      <c r="F72" s="1836"/>
      <c r="G72" s="1836"/>
      <c r="H72" s="1836"/>
      <c r="I72" s="1836"/>
      <c r="J72" s="1836"/>
      <c r="K72" s="1836"/>
      <c r="L72" s="170"/>
      <c r="M72" s="171"/>
      <c r="N72" s="1288"/>
    </row>
    <row r="73" spans="1:14" s="398" customFormat="1" ht="12.75" customHeight="1" x14ac:dyDescent="0.2">
      <c r="A73" s="362"/>
      <c r="B73" s="863"/>
      <c r="C73" s="863"/>
      <c r="D73" s="863"/>
      <c r="E73" s="863"/>
      <c r="F73" s="863"/>
      <c r="G73" s="863"/>
      <c r="H73" s="863"/>
      <c r="I73" s="863"/>
      <c r="J73" s="863"/>
      <c r="K73" s="401"/>
      <c r="L73" s="401"/>
      <c r="M73" s="400"/>
      <c r="N73" s="863"/>
    </row>
    <row r="74" spans="1:14" s="398" customFormat="1" ht="12.75" customHeight="1" x14ac:dyDescent="0.2">
      <c r="A74" s="362"/>
      <c r="B74" s="1863" t="s">
        <v>977</v>
      </c>
      <c r="C74" s="1863"/>
      <c r="D74" s="1863"/>
      <c r="E74" s="1863"/>
      <c r="F74" s="1863"/>
      <c r="G74" s="1863"/>
      <c r="H74" s="1863"/>
      <c r="I74" s="1863"/>
      <c r="J74" s="1863"/>
      <c r="K74" s="1863"/>
      <c r="L74" s="401"/>
      <c r="M74" s="400"/>
      <c r="N74" s="863"/>
    </row>
    <row r="75" spans="1:14" s="398" customFormat="1" ht="12.75" customHeight="1" x14ac:dyDescent="0.2">
      <c r="A75" s="362"/>
      <c r="B75" s="1863"/>
      <c r="C75" s="1863"/>
      <c r="D75" s="1863"/>
      <c r="E75" s="1863"/>
      <c r="F75" s="1863"/>
      <c r="G75" s="1863"/>
      <c r="H75" s="1863"/>
      <c r="I75" s="1863"/>
      <c r="J75" s="1863"/>
      <c r="K75" s="1863"/>
      <c r="L75" s="401"/>
      <c r="M75" s="400"/>
      <c r="N75" s="863"/>
    </row>
    <row r="76" spans="1:14" s="398" customFormat="1" ht="12.75" customHeight="1" x14ac:dyDescent="0.2">
      <c r="A76" s="362"/>
      <c r="B76" s="1863"/>
      <c r="C76" s="1863"/>
      <c r="D76" s="1863"/>
      <c r="E76" s="1863"/>
      <c r="F76" s="1863"/>
      <c r="G76" s="1863"/>
      <c r="H76" s="1863"/>
      <c r="I76" s="1863"/>
      <c r="J76" s="1863"/>
      <c r="K76" s="1863"/>
      <c r="L76" s="401"/>
      <c r="M76" s="400"/>
      <c r="N76" s="863"/>
    </row>
    <row r="77" spans="1:14" s="398" customFormat="1" ht="12.75" customHeight="1" x14ac:dyDescent="0.2">
      <c r="A77" s="362"/>
      <c r="B77" s="1863"/>
      <c r="C77" s="1863"/>
      <c r="D77" s="1863"/>
      <c r="E77" s="1863"/>
      <c r="F77" s="1863"/>
      <c r="G77" s="1863"/>
      <c r="H77" s="1863"/>
      <c r="I77" s="1863"/>
      <c r="J77" s="1863"/>
      <c r="K77" s="1863"/>
      <c r="L77" s="401"/>
      <c r="M77" s="400"/>
      <c r="N77" s="863"/>
    </row>
    <row r="78" spans="1:14" s="398" customFormat="1" ht="12.75" customHeight="1" x14ac:dyDescent="0.2">
      <c r="A78" s="362"/>
      <c r="B78" s="1863"/>
      <c r="C78" s="1863"/>
      <c r="D78" s="1863"/>
      <c r="E78" s="1863"/>
      <c r="F78" s="1863"/>
      <c r="G78" s="1863"/>
      <c r="H78" s="1863"/>
      <c r="I78" s="1863"/>
      <c r="J78" s="1863"/>
      <c r="K78" s="1863"/>
      <c r="L78" s="401"/>
      <c r="M78" s="400"/>
      <c r="N78" s="863"/>
    </row>
    <row r="79" spans="1:14" s="398" customFormat="1" ht="12.75" customHeight="1" x14ac:dyDescent="0.2">
      <c r="A79" s="362"/>
      <c r="B79" s="1863"/>
      <c r="C79" s="1863"/>
      <c r="D79" s="1863"/>
      <c r="E79" s="1863"/>
      <c r="F79" s="1863"/>
      <c r="G79" s="1863"/>
      <c r="H79" s="1863"/>
      <c r="I79" s="1863"/>
      <c r="J79" s="1863"/>
      <c r="K79" s="1863"/>
      <c r="L79" s="401"/>
      <c r="M79" s="400"/>
      <c r="N79" s="863"/>
    </row>
    <row r="80" spans="1:14" s="398" customFormat="1" ht="12.75" customHeight="1" x14ac:dyDescent="0.2">
      <c r="A80" s="362"/>
      <c r="B80" s="1863"/>
      <c r="C80" s="1863"/>
      <c r="D80" s="1863"/>
      <c r="E80" s="1863"/>
      <c r="F80" s="1863"/>
      <c r="G80" s="1863"/>
      <c r="H80" s="1863"/>
      <c r="I80" s="1863"/>
      <c r="J80" s="1863"/>
      <c r="K80" s="1863"/>
      <c r="L80" s="401"/>
      <c r="M80" s="400"/>
      <c r="N80" s="863"/>
    </row>
    <row r="81" spans="1:14" s="398" customFormat="1" ht="12.75" customHeight="1" x14ac:dyDescent="0.2">
      <c r="A81" s="362"/>
      <c r="B81" s="1863"/>
      <c r="C81" s="1863"/>
      <c r="D81" s="1863"/>
      <c r="E81" s="1863"/>
      <c r="F81" s="1863"/>
      <c r="G81" s="1863"/>
      <c r="H81" s="1863"/>
      <c r="I81" s="1863"/>
      <c r="J81" s="1863"/>
      <c r="K81" s="1863"/>
      <c r="L81" s="401"/>
      <c r="M81" s="400"/>
      <c r="N81" s="863"/>
    </row>
    <row r="82" spans="1:14" s="398" customFormat="1" ht="12.75" customHeight="1" x14ac:dyDescent="0.2">
      <c r="A82" s="362"/>
      <c r="B82" s="865"/>
      <c r="C82" s="865"/>
      <c r="D82" s="865"/>
      <c r="E82" s="865"/>
      <c r="F82" s="865"/>
      <c r="G82" s="865"/>
      <c r="H82" s="865"/>
      <c r="I82" s="865"/>
      <c r="J82" s="865"/>
      <c r="K82" s="865"/>
      <c r="L82" s="401"/>
      <c r="M82" s="400"/>
      <c r="N82" s="863"/>
    </row>
    <row r="83" spans="1:14" s="398" customFormat="1" ht="12.75" customHeight="1" x14ac:dyDescent="0.2">
      <c r="A83" s="362"/>
      <c r="B83" s="1862" t="s">
        <v>761</v>
      </c>
      <c r="C83" s="1862"/>
      <c r="D83" s="1862"/>
      <c r="E83" s="1862"/>
      <c r="F83" s="1862"/>
      <c r="G83" s="1862"/>
      <c r="H83" s="1862"/>
      <c r="I83" s="1862"/>
      <c r="J83" s="1862"/>
      <c r="K83" s="1862"/>
      <c r="L83" s="1169"/>
      <c r="M83" s="400"/>
      <c r="N83" s="863"/>
    </row>
    <row r="84" spans="1:14" s="398" customFormat="1" ht="12.75" customHeight="1" x14ac:dyDescent="0.2">
      <c r="A84" s="362"/>
      <c r="B84" s="1862"/>
      <c r="C84" s="1862"/>
      <c r="D84" s="1862"/>
      <c r="E84" s="1862"/>
      <c r="F84" s="1862"/>
      <c r="G84" s="1862"/>
      <c r="H84" s="1862"/>
      <c r="I84" s="1862"/>
      <c r="J84" s="1862"/>
      <c r="K84" s="1862"/>
      <c r="L84" s="1169"/>
      <c r="M84" s="400"/>
      <c r="N84" s="863"/>
    </row>
    <row r="85" spans="1:14" s="398" customFormat="1" ht="12.75" customHeight="1" x14ac:dyDescent="0.2">
      <c r="A85" s="362"/>
      <c r="B85" s="865"/>
      <c r="C85" s="865"/>
      <c r="D85" s="865"/>
      <c r="E85" s="865"/>
      <c r="F85" s="865"/>
      <c r="G85" s="865"/>
      <c r="H85" s="865"/>
      <c r="I85" s="865"/>
      <c r="J85" s="865"/>
      <c r="K85" s="865"/>
      <c r="L85" s="401"/>
      <c r="M85" s="400"/>
      <c r="N85" s="863"/>
    </row>
    <row r="86" spans="1:14" s="398" customFormat="1" ht="12.75" customHeight="1" x14ac:dyDescent="0.2">
      <c r="A86" s="362"/>
      <c r="B86" s="1836" t="s">
        <v>1060</v>
      </c>
      <c r="C86" s="1836"/>
      <c r="D86" s="1836"/>
      <c r="E86" s="1836"/>
      <c r="F86" s="1836"/>
      <c r="G86" s="1836"/>
      <c r="H86" s="1836"/>
      <c r="I86" s="1836"/>
      <c r="J86" s="1836"/>
      <c r="K86" s="865"/>
      <c r="L86" s="401"/>
      <c r="M86" s="400"/>
      <c r="N86" s="863"/>
    </row>
    <row r="87" spans="1:14" s="398" customFormat="1" ht="12.75" customHeight="1" x14ac:dyDescent="0.2">
      <c r="A87" s="362"/>
      <c r="B87" s="1162"/>
      <c r="C87" s="1162"/>
      <c r="D87" s="1162"/>
      <c r="E87" s="1162"/>
      <c r="F87" s="1162"/>
      <c r="G87" s="1162"/>
      <c r="H87" s="1162"/>
      <c r="I87" s="1162"/>
      <c r="J87" s="1162"/>
      <c r="K87" s="865"/>
      <c r="L87" s="401"/>
      <c r="M87" s="400"/>
      <c r="N87" s="1162"/>
    </row>
    <row r="88" spans="1:14" s="402" customFormat="1" ht="12.75" customHeight="1" x14ac:dyDescent="0.2">
      <c r="A88" s="868">
        <v>7</v>
      </c>
      <c r="B88" s="1860" t="s">
        <v>754</v>
      </c>
      <c r="C88" s="1860"/>
      <c r="D88" s="1860"/>
      <c r="E88" s="1860"/>
      <c r="F88" s="1860"/>
      <c r="G88" s="1860"/>
      <c r="H88" s="1860"/>
      <c r="I88" s="1860"/>
      <c r="J88" s="1860"/>
      <c r="K88" s="1860"/>
    </row>
    <row r="89" spans="1:14" s="402" customFormat="1" ht="12.75" customHeight="1" x14ac:dyDescent="0.2">
      <c r="B89" s="1860"/>
      <c r="C89" s="1860"/>
      <c r="D89" s="1860"/>
      <c r="E89" s="1860"/>
      <c r="F89" s="1860"/>
      <c r="G89" s="1860"/>
      <c r="H89" s="1860"/>
      <c r="I89" s="1860"/>
      <c r="J89" s="1860"/>
      <c r="K89" s="1860"/>
      <c r="L89" s="871"/>
      <c r="M89" s="1163"/>
      <c r="N89" s="1288"/>
    </row>
    <row r="90" spans="1:14" s="398" customFormat="1" ht="12.75" customHeight="1" x14ac:dyDescent="0.2">
      <c r="A90" s="362"/>
      <c r="B90" s="1162"/>
      <c r="C90" s="1162"/>
      <c r="D90" s="1162"/>
      <c r="E90" s="1162"/>
      <c r="F90" s="1162"/>
      <c r="G90" s="1162"/>
      <c r="H90" s="1162"/>
      <c r="I90" s="1162"/>
      <c r="J90" s="1162"/>
      <c r="K90" s="865"/>
      <c r="L90" s="401"/>
      <c r="M90" s="400"/>
      <c r="N90" s="1162"/>
    </row>
    <row r="91" spans="1:14" s="398" customFormat="1" ht="12.75" customHeight="1" x14ac:dyDescent="0.2">
      <c r="A91" s="362"/>
      <c r="B91" s="1861" t="s">
        <v>1112</v>
      </c>
      <c r="C91" s="1861"/>
      <c r="D91" s="1861"/>
      <c r="E91" s="1861"/>
      <c r="F91" s="1861"/>
      <c r="G91" s="1861"/>
      <c r="H91" s="1861"/>
      <c r="I91" s="1861"/>
      <c r="J91" s="1861"/>
      <c r="K91" s="1861"/>
      <c r="L91" s="1168"/>
      <c r="M91" s="400"/>
      <c r="N91" s="1162"/>
    </row>
    <row r="92" spans="1:14" s="398" customFormat="1" ht="12.75" customHeight="1" x14ac:dyDescent="0.2">
      <c r="A92" s="362"/>
      <c r="B92" s="1861"/>
      <c r="C92" s="1861"/>
      <c r="D92" s="1861"/>
      <c r="E92" s="1861"/>
      <c r="F92" s="1861"/>
      <c r="G92" s="1861"/>
      <c r="H92" s="1861"/>
      <c r="I92" s="1861"/>
      <c r="J92" s="1861"/>
      <c r="K92" s="1861"/>
      <c r="L92" s="1168"/>
      <c r="M92" s="400"/>
      <c r="N92" s="1162"/>
    </row>
    <row r="93" spans="1:14" s="398" customFormat="1" ht="12.75" customHeight="1" x14ac:dyDescent="0.2">
      <c r="A93" s="362"/>
      <c r="B93" s="1861"/>
      <c r="C93" s="1861"/>
      <c r="D93" s="1861"/>
      <c r="E93" s="1861"/>
      <c r="F93" s="1861"/>
      <c r="G93" s="1861"/>
      <c r="H93" s="1861"/>
      <c r="I93" s="1861"/>
      <c r="J93" s="1861"/>
      <c r="K93" s="1861"/>
      <c r="L93" s="1168"/>
      <c r="M93" s="400"/>
      <c r="N93" s="1162"/>
    </row>
    <row r="94" spans="1:14" s="398" customFormat="1" ht="12.75" customHeight="1" x14ac:dyDescent="0.2">
      <c r="A94" s="362"/>
      <c r="B94" s="1861"/>
      <c r="C94" s="1861"/>
      <c r="D94" s="1861"/>
      <c r="E94" s="1861"/>
      <c r="F94" s="1861"/>
      <c r="G94" s="1861"/>
      <c r="H94" s="1861"/>
      <c r="I94" s="1861"/>
      <c r="J94" s="1861"/>
      <c r="K94" s="1861"/>
      <c r="L94" s="1168"/>
      <c r="M94" s="400"/>
      <c r="N94" s="1162"/>
    </row>
    <row r="95" spans="1:14" s="398" customFormat="1" ht="12.75" customHeight="1" x14ac:dyDescent="0.2">
      <c r="A95" s="362"/>
      <c r="B95" s="1861"/>
      <c r="C95" s="1861"/>
      <c r="D95" s="1861"/>
      <c r="E95" s="1861"/>
      <c r="F95" s="1861"/>
      <c r="G95" s="1861"/>
      <c r="H95" s="1861"/>
      <c r="I95" s="1861"/>
      <c r="J95" s="1861"/>
      <c r="K95" s="1861"/>
      <c r="L95" s="1168"/>
      <c r="M95" s="400"/>
      <c r="N95" s="1162"/>
    </row>
    <row r="96" spans="1:14" s="398" customFormat="1" ht="12.75" customHeight="1" x14ac:dyDescent="0.2">
      <c r="A96" s="362"/>
      <c r="B96" s="1861"/>
      <c r="C96" s="1861"/>
      <c r="D96" s="1861"/>
      <c r="E96" s="1861"/>
      <c r="F96" s="1861"/>
      <c r="G96" s="1861"/>
      <c r="H96" s="1861"/>
      <c r="I96" s="1861"/>
      <c r="J96" s="1861"/>
      <c r="K96" s="1861"/>
      <c r="L96" s="401"/>
      <c r="M96" s="400"/>
      <c r="N96" s="1162"/>
    </row>
    <row r="97" spans="1:14" s="398" customFormat="1" ht="12.75" customHeight="1" x14ac:dyDescent="0.2">
      <c r="A97" s="362"/>
      <c r="B97" s="1861"/>
      <c r="C97" s="1861"/>
      <c r="D97" s="1861"/>
      <c r="E97" s="1861"/>
      <c r="F97" s="1861"/>
      <c r="G97" s="1861"/>
      <c r="H97" s="1861"/>
      <c r="I97" s="1861"/>
      <c r="J97" s="1861"/>
      <c r="K97" s="1861"/>
      <c r="L97" s="401"/>
      <c r="M97" s="400"/>
      <c r="N97" s="1162"/>
    </row>
    <row r="98" spans="1:14" s="398" customFormat="1" ht="12.75" customHeight="1" x14ac:dyDescent="0.2">
      <c r="A98" s="362"/>
      <c r="B98" s="1861"/>
      <c r="C98" s="1861"/>
      <c r="D98" s="1861"/>
      <c r="E98" s="1861"/>
      <c r="F98" s="1861"/>
      <c r="G98" s="1861"/>
      <c r="H98" s="1861"/>
      <c r="I98" s="1861"/>
      <c r="J98" s="1861"/>
      <c r="K98" s="1861"/>
      <c r="L98" s="401"/>
      <c r="M98" s="400"/>
      <c r="N98" s="1162"/>
    </row>
    <row r="99" spans="1:14" s="398" customFormat="1" ht="12.75" customHeight="1" x14ac:dyDescent="0.2">
      <c r="A99" s="362"/>
      <c r="B99" s="1861"/>
      <c r="C99" s="1861"/>
      <c r="D99" s="1861"/>
      <c r="E99" s="1861"/>
      <c r="F99" s="1861"/>
      <c r="G99" s="1861"/>
      <c r="H99" s="1861"/>
      <c r="I99" s="1861"/>
      <c r="J99" s="1861"/>
      <c r="K99" s="1861"/>
      <c r="L99" s="401"/>
      <c r="M99" s="400"/>
      <c r="N99" s="1162"/>
    </row>
    <row r="100" spans="1:14" s="398" customFormat="1" ht="12.75" customHeight="1" x14ac:dyDescent="0.2">
      <c r="A100" s="362"/>
      <c r="B100" s="1167"/>
      <c r="C100" s="1167"/>
      <c r="D100" s="1167"/>
      <c r="E100" s="1167"/>
      <c r="F100" s="1167"/>
      <c r="G100" s="1167"/>
      <c r="H100" s="1167"/>
      <c r="I100" s="1167"/>
      <c r="J100" s="1167"/>
      <c r="K100" s="1167"/>
      <c r="L100" s="401"/>
      <c r="M100" s="400"/>
      <c r="N100" s="1162"/>
    </row>
    <row r="101" spans="1:14" s="398" customFormat="1" ht="12.75" customHeight="1" x14ac:dyDescent="0.2">
      <c r="A101" s="362"/>
      <c r="B101" s="1864" t="s">
        <v>1113</v>
      </c>
      <c r="C101" s="1864"/>
      <c r="D101" s="1864"/>
      <c r="E101" s="1864"/>
      <c r="F101" s="1864"/>
      <c r="G101" s="1864"/>
      <c r="H101" s="1864"/>
      <c r="I101" s="1864"/>
      <c r="J101" s="1864"/>
      <c r="K101" s="1864"/>
      <c r="L101" s="401"/>
      <c r="M101" s="400"/>
      <c r="N101" s="1162"/>
    </row>
    <row r="102" spans="1:14" s="398" customFormat="1" ht="12.75" customHeight="1" x14ac:dyDescent="0.2">
      <c r="A102" s="362"/>
      <c r="B102" s="1864"/>
      <c r="C102" s="1864"/>
      <c r="D102" s="1864"/>
      <c r="E102" s="1864"/>
      <c r="F102" s="1864"/>
      <c r="G102" s="1864"/>
      <c r="H102" s="1864"/>
      <c r="I102" s="1864"/>
      <c r="J102" s="1864"/>
      <c r="K102" s="1864"/>
      <c r="L102" s="401"/>
      <c r="M102" s="400"/>
      <c r="N102" s="1162"/>
    </row>
    <row r="103" spans="1:14" s="398" customFormat="1" ht="12.75" customHeight="1" x14ac:dyDescent="0.2">
      <c r="A103" s="362"/>
      <c r="B103" s="1864"/>
      <c r="C103" s="1864"/>
      <c r="D103" s="1864"/>
      <c r="E103" s="1864"/>
      <c r="F103" s="1864"/>
      <c r="G103" s="1864"/>
      <c r="H103" s="1864"/>
      <c r="I103" s="1864"/>
      <c r="J103" s="1864"/>
      <c r="K103" s="1864"/>
      <c r="L103" s="401"/>
      <c r="M103" s="400"/>
      <c r="N103" s="1162"/>
    </row>
    <row r="104" spans="1:14" s="398" customFormat="1" ht="12.75" customHeight="1" x14ac:dyDescent="0.2">
      <c r="A104" s="362"/>
      <c r="B104" s="1171"/>
      <c r="C104" s="1171"/>
      <c r="D104" s="1171"/>
      <c r="E104" s="1171"/>
      <c r="F104" s="1171"/>
      <c r="G104" s="1171"/>
      <c r="H104" s="1171"/>
      <c r="I104" s="1171"/>
      <c r="J104" s="1171"/>
      <c r="K104" s="1171"/>
      <c r="L104" s="401"/>
      <c r="M104" s="400"/>
      <c r="N104" s="1170"/>
    </row>
    <row r="105" spans="1:14" s="398" customFormat="1" ht="12.75" customHeight="1" x14ac:dyDescent="0.2">
      <c r="A105" s="868">
        <v>8</v>
      </c>
      <c r="B105" s="1833" t="s">
        <v>1120</v>
      </c>
      <c r="C105" s="1833"/>
      <c r="D105" s="1833"/>
      <c r="E105" s="1833"/>
      <c r="F105" s="1833"/>
      <c r="G105" s="1833"/>
      <c r="H105" s="1833"/>
      <c r="I105" s="1833"/>
      <c r="J105" s="1833"/>
      <c r="K105" s="1833"/>
      <c r="L105" s="401"/>
      <c r="M105" s="1172"/>
      <c r="N105" s="1288"/>
    </row>
    <row r="106" spans="1:14" s="398" customFormat="1" ht="12.75" customHeight="1" x14ac:dyDescent="0.2">
      <c r="A106" s="362"/>
      <c r="B106" s="1173"/>
      <c r="C106" s="1171"/>
      <c r="D106" s="1171"/>
      <c r="E106" s="1171"/>
      <c r="F106" s="1171"/>
      <c r="G106" s="1171"/>
      <c r="H106" s="1171"/>
      <c r="I106" s="1171"/>
      <c r="J106" s="1171"/>
      <c r="K106" s="1171"/>
      <c r="L106" s="401"/>
      <c r="M106" s="400"/>
      <c r="N106" s="1170"/>
    </row>
    <row r="107" spans="1:14" s="398" customFormat="1" ht="12.75" customHeight="1" x14ac:dyDescent="0.2">
      <c r="A107" s="362"/>
      <c r="B107" s="1831" t="s">
        <v>1122</v>
      </c>
      <c r="C107" s="1831"/>
      <c r="D107" s="1831"/>
      <c r="E107" s="1831"/>
      <c r="F107" s="1831"/>
      <c r="G107" s="1831"/>
      <c r="H107" s="1831"/>
      <c r="I107" s="1831"/>
      <c r="J107" s="1831"/>
      <c r="K107" s="1831"/>
      <c r="L107" s="401"/>
      <c r="M107" s="400"/>
      <c r="N107" s="1170"/>
    </row>
    <row r="108" spans="1:14" s="398" customFormat="1" ht="12.75" customHeight="1" x14ac:dyDescent="0.2">
      <c r="A108" s="362"/>
      <c r="B108" s="1831"/>
      <c r="C108" s="1831"/>
      <c r="D108" s="1831"/>
      <c r="E108" s="1831"/>
      <c r="F108" s="1831"/>
      <c r="G108" s="1831"/>
      <c r="H108" s="1831"/>
      <c r="I108" s="1831"/>
      <c r="J108" s="1831"/>
      <c r="K108" s="1831"/>
      <c r="L108" s="401"/>
      <c r="M108" s="400"/>
      <c r="N108" s="1170"/>
    </row>
    <row r="109" spans="1:14" s="398" customFormat="1" ht="12.75" customHeight="1" x14ac:dyDescent="0.2">
      <c r="A109" s="362"/>
      <c r="B109" s="1831"/>
      <c r="C109" s="1831"/>
      <c r="D109" s="1831"/>
      <c r="E109" s="1831"/>
      <c r="F109" s="1831"/>
      <c r="G109" s="1831"/>
      <c r="H109" s="1831"/>
      <c r="I109" s="1831"/>
      <c r="J109" s="1831"/>
      <c r="K109" s="1831"/>
      <c r="L109" s="401"/>
      <c r="M109" s="400"/>
      <c r="N109" s="1170"/>
    </row>
    <row r="110" spans="1:14" s="398" customFormat="1" ht="12.75" customHeight="1" x14ac:dyDescent="0.2">
      <c r="A110" s="362"/>
      <c r="B110" s="1831"/>
      <c r="C110" s="1831"/>
      <c r="D110" s="1831"/>
      <c r="E110" s="1831"/>
      <c r="F110" s="1831"/>
      <c r="G110" s="1831"/>
      <c r="H110" s="1831"/>
      <c r="I110" s="1831"/>
      <c r="J110" s="1831"/>
      <c r="K110" s="1831"/>
      <c r="L110" s="401"/>
      <c r="M110" s="400"/>
      <c r="N110" s="1170"/>
    </row>
    <row r="111" spans="1:14" s="398" customFormat="1" ht="12.75" customHeight="1" x14ac:dyDescent="0.2">
      <c r="A111" s="362"/>
      <c r="B111" s="1175"/>
      <c r="C111" s="1175"/>
      <c r="D111" s="1175"/>
      <c r="E111" s="1175"/>
      <c r="F111" s="1175"/>
      <c r="G111" s="1175"/>
      <c r="H111" s="1175"/>
      <c r="I111" s="1175"/>
      <c r="J111" s="1175"/>
      <c r="K111" s="1175"/>
      <c r="L111" s="401"/>
      <c r="M111" s="400"/>
      <c r="N111" s="1170"/>
    </row>
    <row r="112" spans="1:14" s="398" customFormat="1" ht="12.75" customHeight="1" x14ac:dyDescent="0.2">
      <c r="A112" s="362"/>
      <c r="B112" s="1834" t="s">
        <v>1116</v>
      </c>
      <c r="C112" s="1834"/>
      <c r="D112" s="1834"/>
      <c r="E112" s="1834"/>
      <c r="F112" s="1834"/>
      <c r="G112" s="1834"/>
      <c r="H112" s="1834"/>
      <c r="I112" s="1834"/>
      <c r="J112" s="1834"/>
      <c r="K112" s="1834"/>
      <c r="L112" s="401"/>
      <c r="M112" s="400"/>
      <c r="N112" s="1170"/>
    </row>
    <row r="113" spans="1:14" s="398" customFormat="1" ht="12.75" customHeight="1" x14ac:dyDescent="0.2">
      <c r="A113" s="362"/>
      <c r="B113" s="1832" t="s">
        <v>1117</v>
      </c>
      <c r="C113" s="1832"/>
      <c r="D113" s="1832"/>
      <c r="E113" s="1832"/>
      <c r="F113" s="1832"/>
      <c r="G113" s="1832"/>
      <c r="H113" s="1832"/>
      <c r="I113" s="1832"/>
      <c r="J113" s="1832"/>
      <c r="K113" s="1832"/>
      <c r="L113" s="401"/>
      <c r="M113" s="400"/>
      <c r="N113" s="1170"/>
    </row>
    <row r="114" spans="1:14" s="398" customFormat="1" ht="12.75" customHeight="1" x14ac:dyDescent="0.2">
      <c r="A114" s="362"/>
      <c r="B114" s="1832"/>
      <c r="C114" s="1832"/>
      <c r="D114" s="1832"/>
      <c r="E114" s="1832"/>
      <c r="F114" s="1832"/>
      <c r="G114" s="1832"/>
      <c r="H114" s="1832"/>
      <c r="I114" s="1832"/>
      <c r="J114" s="1832"/>
      <c r="K114" s="1832"/>
      <c r="L114" s="401"/>
      <c r="M114" s="400"/>
      <c r="N114" s="1170"/>
    </row>
    <row r="115" spans="1:14" s="398" customFormat="1" ht="12.75" customHeight="1" x14ac:dyDescent="0.2">
      <c r="A115" s="362"/>
      <c r="B115" s="1832"/>
      <c r="C115" s="1832"/>
      <c r="D115" s="1832"/>
      <c r="E115" s="1832"/>
      <c r="F115" s="1832"/>
      <c r="G115" s="1832"/>
      <c r="H115" s="1832"/>
      <c r="I115" s="1832"/>
      <c r="J115" s="1832"/>
      <c r="K115" s="1832"/>
      <c r="L115" s="401"/>
      <c r="M115" s="400"/>
      <c r="N115" s="1170"/>
    </row>
    <row r="116" spans="1:14" s="398" customFormat="1" ht="12.75" customHeight="1" x14ac:dyDescent="0.2">
      <c r="A116" s="362"/>
      <c r="B116" s="1832"/>
      <c r="C116" s="1832"/>
      <c r="D116" s="1832"/>
      <c r="E116" s="1832"/>
      <c r="F116" s="1832"/>
      <c r="G116" s="1832"/>
      <c r="H116" s="1832"/>
      <c r="I116" s="1832"/>
      <c r="J116" s="1832"/>
      <c r="K116" s="1832"/>
      <c r="L116" s="401"/>
      <c r="M116" s="400"/>
      <c r="N116" s="1170"/>
    </row>
    <row r="117" spans="1:14" s="398" customFormat="1" ht="12.75" customHeight="1" x14ac:dyDescent="0.2">
      <c r="A117" s="362"/>
      <c r="B117" s="1832" t="s">
        <v>1118</v>
      </c>
      <c r="C117" s="1832"/>
      <c r="D117" s="1832"/>
      <c r="E117" s="1832"/>
      <c r="F117" s="1832"/>
      <c r="G117" s="1832"/>
      <c r="H117" s="1832"/>
      <c r="I117" s="1832"/>
      <c r="J117" s="1832"/>
      <c r="K117" s="1832"/>
      <c r="L117" s="401"/>
      <c r="M117" s="400"/>
      <c r="N117" s="1170"/>
    </row>
    <row r="118" spans="1:14" s="398" customFormat="1" ht="12.75" customHeight="1" x14ac:dyDescent="0.2">
      <c r="A118" s="362"/>
      <c r="B118" s="1832"/>
      <c r="C118" s="1832"/>
      <c r="D118" s="1832"/>
      <c r="E118" s="1832"/>
      <c r="F118" s="1832"/>
      <c r="G118" s="1832"/>
      <c r="H118" s="1832"/>
      <c r="I118" s="1832"/>
      <c r="J118" s="1832"/>
      <c r="K118" s="1832"/>
      <c r="L118" s="401"/>
      <c r="M118" s="400"/>
      <c r="N118" s="1170"/>
    </row>
    <row r="119" spans="1:14" s="398" customFormat="1" ht="12.75" customHeight="1" x14ac:dyDescent="0.2">
      <c r="A119" s="362"/>
      <c r="B119" s="1832"/>
      <c r="C119" s="1832"/>
      <c r="D119" s="1832"/>
      <c r="E119" s="1832"/>
      <c r="F119" s="1832"/>
      <c r="G119" s="1832"/>
      <c r="H119" s="1832"/>
      <c r="I119" s="1832"/>
      <c r="J119" s="1832"/>
      <c r="K119" s="1832"/>
      <c r="L119" s="401"/>
      <c r="M119" s="400"/>
      <c r="N119" s="1170"/>
    </row>
    <row r="120" spans="1:14" s="398" customFormat="1" ht="12.75" customHeight="1" x14ac:dyDescent="0.2">
      <c r="A120" s="362"/>
      <c r="B120" s="1831" t="s">
        <v>1119</v>
      </c>
      <c r="C120" s="1831"/>
      <c r="D120" s="1831"/>
      <c r="E120" s="1831"/>
      <c r="F120" s="1831"/>
      <c r="G120" s="1831"/>
      <c r="H120" s="1831"/>
      <c r="I120" s="1831"/>
      <c r="J120" s="1831"/>
      <c r="K120" s="1831"/>
      <c r="L120" s="401"/>
      <c r="M120" s="400"/>
      <c r="N120" s="1170"/>
    </row>
    <row r="121" spans="1:14" s="398" customFormat="1" ht="12.75" customHeight="1" x14ac:dyDescent="0.2">
      <c r="A121" s="362"/>
      <c r="B121" s="1831"/>
      <c r="C121" s="1831"/>
      <c r="D121" s="1831"/>
      <c r="E121" s="1831"/>
      <c r="F121" s="1831"/>
      <c r="G121" s="1831"/>
      <c r="H121" s="1831"/>
      <c r="I121" s="1831"/>
      <c r="J121" s="1831"/>
      <c r="K121" s="1831"/>
      <c r="L121" s="401"/>
      <c r="M121" s="400"/>
      <c r="N121" s="1170"/>
    </row>
    <row r="122" spans="1:14" s="398" customFormat="1" ht="12.75" customHeight="1" x14ac:dyDescent="0.2">
      <c r="A122" s="362"/>
      <c r="B122" s="1176"/>
      <c r="C122" s="1177"/>
      <c r="D122" s="1177"/>
      <c r="E122" s="1177"/>
      <c r="F122" s="1177"/>
      <c r="G122" s="1177"/>
      <c r="H122" s="1177"/>
      <c r="I122" s="1177"/>
      <c r="J122" s="1177"/>
      <c r="K122" s="1177"/>
      <c r="L122" s="401"/>
      <c r="M122" s="400"/>
      <c r="N122" s="1170"/>
    </row>
    <row r="123" spans="1:14" s="398" customFormat="1" ht="12.75" customHeight="1" x14ac:dyDescent="0.2">
      <c r="A123" s="362"/>
      <c r="B123" s="1832" t="s">
        <v>1121</v>
      </c>
      <c r="C123" s="1832"/>
      <c r="D123" s="1832"/>
      <c r="E123" s="1832"/>
      <c r="F123" s="1832"/>
      <c r="G123" s="1832"/>
      <c r="H123" s="1832"/>
      <c r="I123" s="1832"/>
      <c r="J123" s="1832"/>
      <c r="K123" s="1832"/>
      <c r="L123" s="401"/>
      <c r="M123" s="400"/>
      <c r="N123" s="1170"/>
    </row>
    <row r="124" spans="1:14" s="398" customFormat="1" ht="12.75" customHeight="1" x14ac:dyDescent="0.2">
      <c r="A124" s="362"/>
      <c r="B124" s="1832"/>
      <c r="C124" s="1832"/>
      <c r="D124" s="1832"/>
      <c r="E124" s="1832"/>
      <c r="F124" s="1832"/>
      <c r="G124" s="1832"/>
      <c r="H124" s="1832"/>
      <c r="I124" s="1832"/>
      <c r="J124" s="1832"/>
      <c r="K124" s="1832"/>
      <c r="L124" s="401"/>
      <c r="M124" s="400"/>
      <c r="N124" s="1170"/>
    </row>
    <row r="125" spans="1:14" s="398" customFormat="1" ht="12.75" customHeight="1" x14ac:dyDescent="0.2">
      <c r="A125" s="362"/>
      <c r="B125" s="1832"/>
      <c r="C125" s="1832"/>
      <c r="D125" s="1832"/>
      <c r="E125" s="1832"/>
      <c r="F125" s="1832"/>
      <c r="G125" s="1832"/>
      <c r="H125" s="1832"/>
      <c r="I125" s="1832"/>
      <c r="J125" s="1832"/>
      <c r="K125" s="1832"/>
      <c r="L125" s="401"/>
      <c r="M125" s="400"/>
      <c r="N125" s="1170"/>
    </row>
    <row r="126" spans="1:14" s="398" customFormat="1" ht="12.75" customHeight="1" x14ac:dyDescent="0.2">
      <c r="A126" s="362"/>
      <c r="B126" s="1832"/>
      <c r="C126" s="1832"/>
      <c r="D126" s="1832"/>
      <c r="E126" s="1832"/>
      <c r="F126" s="1832"/>
      <c r="G126" s="1832"/>
      <c r="H126" s="1832"/>
      <c r="I126" s="1832"/>
      <c r="J126" s="1832"/>
      <c r="K126" s="1832"/>
      <c r="L126" s="401"/>
      <c r="M126" s="400"/>
      <c r="N126" s="1170"/>
    </row>
    <row r="127" spans="1:14" s="398" customFormat="1" ht="12.75" customHeight="1" x14ac:dyDescent="0.2">
      <c r="A127" s="362"/>
      <c r="B127" s="1174"/>
      <c r="C127" s="1174"/>
      <c r="D127" s="1174"/>
      <c r="E127" s="1174"/>
      <c r="F127" s="1174"/>
      <c r="G127" s="1174"/>
      <c r="H127" s="1174"/>
      <c r="I127" s="1174"/>
      <c r="J127" s="1174"/>
      <c r="K127" s="1174"/>
      <c r="L127" s="401"/>
      <c r="M127" s="400"/>
      <c r="N127" s="1170"/>
    </row>
    <row r="128" spans="1:14" s="398" customFormat="1" ht="12.75" customHeight="1" x14ac:dyDescent="0.2">
      <c r="A128" s="362"/>
      <c r="B128" s="1830" t="s">
        <v>1059</v>
      </c>
      <c r="C128" s="1830"/>
      <c r="D128" s="1830"/>
      <c r="E128" s="1830"/>
      <c r="F128" s="1830"/>
      <c r="G128" s="1830"/>
      <c r="H128" s="1830"/>
      <c r="I128" s="1830"/>
      <c r="J128" s="1830"/>
      <c r="K128" s="1174"/>
      <c r="L128" s="401"/>
      <c r="M128" s="400"/>
      <c r="N128" s="1170"/>
    </row>
    <row r="129" spans="1:14" s="398" customFormat="1" ht="12.75" customHeight="1" x14ac:dyDescent="0.25">
      <c r="A129" s="362"/>
      <c r="B129" s="869"/>
      <c r="C129" s="870"/>
      <c r="D129" s="870"/>
      <c r="E129" s="870"/>
      <c r="F129" s="870"/>
      <c r="G129" s="870"/>
      <c r="H129" s="870"/>
      <c r="I129" s="870"/>
      <c r="J129" s="869"/>
      <c r="K129" s="869"/>
      <c r="L129" s="871"/>
      <c r="M129" s="862"/>
      <c r="N129" s="872"/>
    </row>
    <row r="130" spans="1:14" ht="12.75" customHeight="1" x14ac:dyDescent="0.2">
      <c r="A130" s="868">
        <v>9</v>
      </c>
      <c r="B130" s="1865" t="s">
        <v>466</v>
      </c>
      <c r="C130" s="1865"/>
      <c r="D130" s="1865"/>
      <c r="E130" s="1865"/>
      <c r="F130" s="1865"/>
      <c r="G130" s="1865"/>
      <c r="H130" s="1865"/>
      <c r="I130" s="1865"/>
      <c r="J130" s="1865"/>
      <c r="K130" s="1865"/>
      <c r="L130" s="871"/>
      <c r="M130" s="862"/>
      <c r="N130" s="872"/>
    </row>
    <row r="131" spans="1:14" ht="12.75" customHeight="1" x14ac:dyDescent="0.2">
      <c r="A131" s="873"/>
      <c r="B131" s="1865"/>
      <c r="C131" s="1865"/>
      <c r="D131" s="1865"/>
      <c r="E131" s="1865"/>
      <c r="F131" s="1865"/>
      <c r="G131" s="1865"/>
      <c r="H131" s="1865"/>
      <c r="I131" s="1865"/>
      <c r="J131" s="1865"/>
      <c r="K131" s="1865"/>
      <c r="L131" s="871"/>
      <c r="M131" s="862"/>
      <c r="N131" s="1288"/>
    </row>
    <row r="132" spans="1:14" ht="12.75" customHeight="1" x14ac:dyDescent="0.2">
      <c r="A132" s="873"/>
      <c r="B132" s="861"/>
      <c r="C132" s="861"/>
      <c r="D132" s="861"/>
      <c r="E132" s="861"/>
      <c r="F132" s="861"/>
      <c r="G132" s="861"/>
      <c r="H132" s="861"/>
      <c r="I132" s="861"/>
      <c r="J132" s="861"/>
      <c r="K132" s="861"/>
      <c r="L132" s="861"/>
      <c r="M132" s="861"/>
      <c r="N132" s="864"/>
    </row>
    <row r="133" spans="1:14" ht="12.75" customHeight="1" x14ac:dyDescent="0.2">
      <c r="A133" s="873"/>
      <c r="B133" s="1866" t="s">
        <v>467</v>
      </c>
      <c r="C133" s="1866"/>
      <c r="D133" s="1866"/>
      <c r="E133" s="1866"/>
      <c r="F133" s="1866"/>
      <c r="G133" s="1866"/>
      <c r="H133" s="1866"/>
      <c r="I133" s="1866"/>
      <c r="J133" s="1866"/>
      <c r="K133" s="1866"/>
      <c r="L133" s="171"/>
      <c r="M133" s="874"/>
      <c r="N133" s="99"/>
    </row>
    <row r="134" spans="1:14" ht="12.75" customHeight="1" x14ac:dyDescent="0.2">
      <c r="A134" s="873"/>
      <c r="B134" s="484"/>
      <c r="C134" s="484"/>
      <c r="D134" s="484"/>
      <c r="E134" s="484"/>
      <c r="F134" s="484"/>
      <c r="G134" s="484"/>
      <c r="H134" s="484"/>
      <c r="I134" s="484"/>
      <c r="J134" s="484"/>
      <c r="K134" s="484"/>
      <c r="L134" s="484"/>
      <c r="M134" s="484"/>
      <c r="N134" s="99"/>
    </row>
    <row r="135" spans="1:14" s="398" customFormat="1" ht="12.75" customHeight="1" x14ac:dyDescent="0.2">
      <c r="A135" s="868">
        <v>10</v>
      </c>
      <c r="B135" s="1867" t="s">
        <v>1177</v>
      </c>
      <c r="C135" s="1867"/>
      <c r="D135" s="1867"/>
      <c r="E135" s="1867"/>
      <c r="F135" s="1867"/>
      <c r="G135" s="1867"/>
      <c r="H135" s="1867"/>
      <c r="I135" s="1867"/>
      <c r="J135" s="1867"/>
      <c r="K135" s="1867"/>
      <c r="L135" s="1867"/>
      <c r="M135" s="1867"/>
      <c r="N135" s="1867"/>
    </row>
    <row r="136" spans="1:14" s="398" customFormat="1" ht="12.75" customHeight="1" x14ac:dyDescent="0.2">
      <c r="A136" s="868"/>
      <c r="B136" s="1867"/>
      <c r="C136" s="1867"/>
      <c r="D136" s="1867"/>
      <c r="E136" s="1867"/>
      <c r="F136" s="1867"/>
      <c r="G136" s="1867"/>
      <c r="H136" s="1867"/>
      <c r="I136" s="1867"/>
      <c r="J136" s="1867"/>
      <c r="K136" s="1867"/>
      <c r="L136" s="1867"/>
      <c r="M136" s="1867"/>
      <c r="N136" s="1867"/>
    </row>
    <row r="137" spans="1:14" s="398" customFormat="1" ht="12.75" customHeight="1" x14ac:dyDescent="0.2">
      <c r="A137" s="873"/>
      <c r="B137" s="1867"/>
      <c r="C137" s="1867"/>
      <c r="D137" s="1867"/>
      <c r="E137" s="1867"/>
      <c r="F137" s="1867"/>
      <c r="G137" s="1867"/>
      <c r="H137" s="1867"/>
      <c r="I137" s="1867"/>
      <c r="J137" s="1867"/>
      <c r="K137" s="1867"/>
      <c r="L137" s="1867"/>
      <c r="M137" s="1867"/>
      <c r="N137" s="1867"/>
    </row>
    <row r="138" spans="1:14" ht="12.75" customHeight="1" x14ac:dyDescent="0.2">
      <c r="A138" s="873"/>
      <c r="B138" s="1852"/>
      <c r="C138" s="1853"/>
      <c r="D138" s="1853"/>
      <c r="E138" s="1853"/>
      <c r="F138" s="1853"/>
      <c r="G138" s="1853"/>
      <c r="H138" s="1853"/>
      <c r="I138" s="1853"/>
      <c r="J138" s="1853"/>
      <c r="K138" s="1853"/>
      <c r="L138" s="1853"/>
      <c r="M138" s="1853"/>
      <c r="N138" s="1854"/>
    </row>
    <row r="139" spans="1:14" ht="12.75" customHeight="1" x14ac:dyDescent="0.2">
      <c r="A139" s="873"/>
      <c r="B139" s="1855"/>
      <c r="C139" s="1856"/>
      <c r="D139" s="1856"/>
      <c r="E139" s="1856"/>
      <c r="F139" s="1856"/>
      <c r="G139" s="1856"/>
      <c r="H139" s="1856"/>
      <c r="I139" s="1856"/>
      <c r="J139" s="1856"/>
      <c r="K139" s="1856"/>
      <c r="L139" s="1856"/>
      <c r="M139" s="1856"/>
      <c r="N139" s="1857"/>
    </row>
    <row r="140" spans="1:14" ht="12.75" customHeight="1" x14ac:dyDescent="0.2">
      <c r="A140" s="873"/>
      <c r="B140" s="484"/>
      <c r="C140" s="484"/>
      <c r="D140" s="484"/>
      <c r="E140" s="484"/>
      <c r="F140" s="484"/>
      <c r="G140" s="484"/>
      <c r="H140" s="484"/>
      <c r="I140" s="484"/>
      <c r="J140" s="484"/>
      <c r="K140" s="484"/>
      <c r="L140" s="484"/>
      <c r="M140" s="484"/>
      <c r="N140" s="99"/>
    </row>
    <row r="141" spans="1:14" ht="12.75" customHeight="1" x14ac:dyDescent="0.2">
      <c r="A141" s="868">
        <v>11</v>
      </c>
      <c r="B141" s="1858" t="s">
        <v>1176</v>
      </c>
      <c r="C141" s="1858"/>
      <c r="D141" s="1858"/>
      <c r="E141" s="1858"/>
      <c r="F141" s="1858"/>
      <c r="G141" s="1858"/>
      <c r="H141" s="1858"/>
      <c r="I141" s="1858"/>
      <c r="J141" s="1858"/>
      <c r="K141" s="1858"/>
      <c r="L141" s="1858"/>
      <c r="M141" s="1858"/>
      <c r="N141" s="1858"/>
    </row>
    <row r="142" spans="1:14" ht="12.75" customHeight="1" x14ac:dyDescent="0.2">
      <c r="A142" s="868"/>
      <c r="B142" s="1858"/>
      <c r="C142" s="1858"/>
      <c r="D142" s="1858"/>
      <c r="E142" s="1858"/>
      <c r="F142" s="1858"/>
      <c r="G142" s="1858"/>
      <c r="H142" s="1858"/>
      <c r="I142" s="1858"/>
      <c r="J142" s="1858"/>
      <c r="K142" s="1858"/>
      <c r="L142" s="1858"/>
      <c r="M142" s="1858"/>
      <c r="N142" s="1858"/>
    </row>
    <row r="143" spans="1:14" ht="12.75" customHeight="1" x14ac:dyDescent="0.2">
      <c r="A143" s="873"/>
      <c r="B143" s="1852"/>
      <c r="C143" s="1853"/>
      <c r="D143" s="1853"/>
      <c r="E143" s="1853"/>
      <c r="F143" s="1853"/>
      <c r="G143" s="1853"/>
      <c r="H143" s="1853"/>
      <c r="I143" s="1853"/>
      <c r="J143" s="1853"/>
      <c r="K143" s="1853"/>
      <c r="L143" s="1853"/>
      <c r="M143" s="1853"/>
      <c r="N143" s="1854"/>
    </row>
    <row r="144" spans="1:14" ht="12.75" customHeight="1" x14ac:dyDescent="0.2">
      <c r="A144" s="873"/>
      <c r="B144" s="1855"/>
      <c r="C144" s="1856"/>
      <c r="D144" s="1856"/>
      <c r="E144" s="1856"/>
      <c r="F144" s="1856"/>
      <c r="G144" s="1856"/>
      <c r="H144" s="1856"/>
      <c r="I144" s="1856"/>
      <c r="J144" s="1856"/>
      <c r="K144" s="1856"/>
      <c r="L144" s="1856"/>
      <c r="M144" s="1856"/>
      <c r="N144" s="1857"/>
    </row>
    <row r="145" spans="1:14" s="398" customFormat="1" ht="12.75" customHeight="1" x14ac:dyDescent="0.2">
      <c r="A145" s="873"/>
      <c r="B145" s="1147"/>
      <c r="C145" s="1147"/>
      <c r="D145" s="1147"/>
      <c r="E145" s="1147"/>
      <c r="F145" s="1147"/>
      <c r="G145" s="1147"/>
      <c r="H145" s="1147"/>
      <c r="I145" s="1147"/>
      <c r="J145" s="1147"/>
      <c r="K145" s="1147"/>
      <c r="L145" s="1147"/>
      <c r="M145" s="1147"/>
      <c r="N145" s="1147"/>
    </row>
    <row r="146" spans="1:14" s="398" customFormat="1" ht="12.75" customHeight="1" x14ac:dyDescent="0.2">
      <c r="A146" s="873"/>
      <c r="B146" s="1147"/>
      <c r="C146" s="1147"/>
      <c r="D146" s="1147"/>
      <c r="E146" s="1147"/>
      <c r="F146" s="1147"/>
      <c r="G146" s="1147"/>
      <c r="H146" s="1147"/>
      <c r="I146" s="1147"/>
      <c r="J146" s="1147"/>
      <c r="K146" s="1147"/>
      <c r="L146" s="1147"/>
      <c r="M146" s="1147"/>
      <c r="N146" s="1147"/>
    </row>
    <row r="147" spans="1:14" s="398" customFormat="1" ht="12.75" customHeight="1" x14ac:dyDescent="0.2">
      <c r="A147" s="873"/>
      <c r="B147" s="1147"/>
      <c r="C147" s="1147"/>
      <c r="D147" s="1147"/>
      <c r="E147" s="1147"/>
      <c r="F147" s="1147"/>
      <c r="G147" s="1147"/>
      <c r="H147" s="1147"/>
      <c r="I147" s="1147"/>
      <c r="J147" s="1147"/>
      <c r="K147" s="1147"/>
      <c r="L147" s="1147"/>
      <c r="M147" s="1147"/>
      <c r="N147" s="1147"/>
    </row>
    <row r="148" spans="1:14" s="398" customFormat="1" ht="12.75" customHeight="1" x14ac:dyDescent="0.2">
      <c r="A148" s="873"/>
      <c r="B148" s="1147"/>
      <c r="C148" s="1147"/>
      <c r="D148" s="1147"/>
      <c r="E148" s="1147"/>
      <c r="F148" s="1147"/>
      <c r="G148" s="1147"/>
      <c r="H148" s="1147"/>
      <c r="I148" s="1147"/>
      <c r="J148" s="1147"/>
      <c r="K148" s="1147"/>
      <c r="L148" s="1147"/>
      <c r="M148" s="1147"/>
      <c r="N148" s="1147"/>
    </row>
    <row r="149" spans="1:14" s="398" customFormat="1" ht="12.75" customHeight="1" x14ac:dyDescent="0.2">
      <c r="A149" s="873"/>
      <c r="B149" s="1147"/>
      <c r="C149" s="1147"/>
      <c r="D149" s="1147"/>
      <c r="E149" s="1147"/>
      <c r="F149" s="1147"/>
      <c r="G149" s="1147"/>
      <c r="H149" s="1147"/>
      <c r="I149" s="1147"/>
      <c r="J149" s="1147"/>
      <c r="K149" s="1147"/>
      <c r="L149" s="1147"/>
      <c r="M149" s="1147"/>
      <c r="N149" s="1147"/>
    </row>
    <row r="150" spans="1:14" s="398" customFormat="1" ht="12.75" customHeight="1" x14ac:dyDescent="0.2">
      <c r="A150" s="873"/>
      <c r="B150" s="1147"/>
      <c r="C150" s="1147"/>
      <c r="D150" s="1147"/>
      <c r="E150" s="1147"/>
      <c r="F150" s="1147"/>
      <c r="G150" s="1147"/>
      <c r="H150" s="1147"/>
      <c r="I150" s="1147"/>
      <c r="J150" s="1147"/>
      <c r="K150" s="1147"/>
      <c r="L150" s="1147"/>
      <c r="M150" s="1147"/>
      <c r="N150" s="1147"/>
    </row>
    <row r="151" spans="1:14" s="398" customFormat="1" ht="12.75" customHeight="1" x14ac:dyDescent="0.2">
      <c r="A151" s="873"/>
      <c r="B151" s="1147"/>
      <c r="C151" s="1147"/>
      <c r="D151" s="1147"/>
      <c r="E151" s="1147"/>
      <c r="F151" s="1147"/>
      <c r="G151" s="1147"/>
      <c r="H151" s="1147"/>
      <c r="I151" s="1147"/>
      <c r="J151" s="1147"/>
      <c r="K151" s="1147"/>
      <c r="L151" s="1147"/>
      <c r="M151" s="1147"/>
      <c r="N151" s="1147"/>
    </row>
    <row r="152" spans="1:14" s="400" customFormat="1" ht="12.75" customHeight="1" x14ac:dyDescent="0.2">
      <c r="A152" s="873"/>
      <c r="B152" s="1146"/>
      <c r="C152" s="1146"/>
      <c r="D152" s="1146"/>
      <c r="E152" s="1146"/>
      <c r="F152" s="1146"/>
      <c r="G152" s="1146"/>
      <c r="H152" s="1146"/>
      <c r="I152" s="1146"/>
      <c r="J152" s="1146"/>
      <c r="K152" s="1146"/>
      <c r="L152" s="1146"/>
      <c r="M152" s="1146"/>
      <c r="N152" s="1146"/>
    </row>
    <row r="153" spans="1:14" s="400" customFormat="1" ht="12.75" customHeight="1" x14ac:dyDescent="0.2">
      <c r="A153" s="873"/>
      <c r="B153" s="1146"/>
      <c r="C153" s="1146"/>
      <c r="D153" s="1146"/>
      <c r="E153" s="1146"/>
      <c r="F153" s="1146"/>
      <c r="G153" s="1146"/>
      <c r="H153" s="1146"/>
      <c r="I153" s="1146"/>
      <c r="J153" s="1146"/>
      <c r="K153" s="1146"/>
      <c r="L153" s="1146"/>
      <c r="M153" s="1146"/>
      <c r="N153" s="1146"/>
    </row>
    <row r="154" spans="1:14" ht="12.75" customHeight="1" x14ac:dyDescent="0.2">
      <c r="A154" s="1779"/>
      <c r="B154" s="1779"/>
      <c r="C154" s="1779"/>
      <c r="D154" s="114"/>
      <c r="E154" s="1779"/>
      <c r="F154" s="1779"/>
      <c r="G154" s="1779"/>
      <c r="H154" s="472"/>
      <c r="I154" s="1779"/>
      <c r="J154" s="1779"/>
      <c r="K154" s="1779"/>
      <c r="L154" s="476"/>
      <c r="M154" s="1868"/>
      <c r="N154" s="1779"/>
    </row>
    <row r="155" spans="1:14" ht="12.75" customHeight="1" x14ac:dyDescent="0.2">
      <c r="A155" s="473" t="s">
        <v>162</v>
      </c>
      <c r="B155" s="97"/>
      <c r="C155" s="97"/>
      <c r="D155" s="97"/>
      <c r="E155" s="101" t="s">
        <v>192</v>
      </c>
      <c r="F155" s="97"/>
      <c r="G155" s="97"/>
      <c r="H155" s="97"/>
      <c r="I155" s="473" t="s">
        <v>142</v>
      </c>
      <c r="J155" s="97"/>
      <c r="K155" s="97"/>
      <c r="L155" s="97"/>
      <c r="M155" s="1851" t="s">
        <v>148</v>
      </c>
      <c r="N155" s="1851"/>
    </row>
    <row r="163" spans="14:14" x14ac:dyDescent="0.2">
      <c r="N163" s="1271" t="s">
        <v>1237</v>
      </c>
    </row>
    <row r="164" spans="14:14" x14ac:dyDescent="0.2">
      <c r="N164" s="1271" t="s">
        <v>1238</v>
      </c>
    </row>
  </sheetData>
  <customSheetViews>
    <customSheetView guid="{D1C4B63A-44A1-41FF-8287-11B2B82635E7}" showGridLines="0" fitToPage="1">
      <rowBreaks count="1" manualBreakCount="1">
        <brk id="71" max="16383" man="1"/>
      </rowBreaks>
      <pageMargins left="0.5" right="0.5" top="1" bottom="0.5" header="0.3" footer="0.3"/>
      <pageSetup paperSize="5" scale="85" fitToHeight="0" orientation="portrait" useFirstPageNumber="1" r:id="rId1"/>
      <headerFooter>
        <oddFooter>&amp;L&amp;A&amp;C&amp;P/&amp;N</oddFooter>
      </headerFooter>
    </customSheetView>
    <customSheetView guid="{F633B7F0-050E-4545-9244-A7D77C091E2B}" showPageBreaks="1" showGridLines="0" fitToPage="1">
      <rowBreaks count="1" manualBreakCount="1">
        <brk id="71" max="16383" man="1"/>
      </rowBreaks>
      <pageMargins left="0.5" right="0.5" top="1" bottom="0.5" header="0.3" footer="0.3"/>
      <pageSetup paperSize="5" scale="85" fitToHeight="0" orientation="portrait" useFirstPageNumber="1" r:id="rId2"/>
      <headerFooter>
        <oddFooter>&amp;L&amp;A&amp;C&amp;P/&amp;N</oddFooter>
      </headerFooter>
    </customSheetView>
  </customSheetViews>
  <mergeCells count="47">
    <mergeCell ref="B133:K133"/>
    <mergeCell ref="A154:C154"/>
    <mergeCell ref="E154:G154"/>
    <mergeCell ref="I154:K154"/>
    <mergeCell ref="B135:N137"/>
    <mergeCell ref="M154:N154"/>
    <mergeCell ref="M155:N155"/>
    <mergeCell ref="B138:N139"/>
    <mergeCell ref="B141:N142"/>
    <mergeCell ref="B143:N144"/>
    <mergeCell ref="B54:K54"/>
    <mergeCell ref="B56:K61"/>
    <mergeCell ref="B63:K68"/>
    <mergeCell ref="B70:J70"/>
    <mergeCell ref="B72:K72"/>
    <mergeCell ref="B86:J86"/>
    <mergeCell ref="B88:K89"/>
    <mergeCell ref="B91:K99"/>
    <mergeCell ref="B83:K84"/>
    <mergeCell ref="B74:K81"/>
    <mergeCell ref="B101:K103"/>
    <mergeCell ref="B130:K131"/>
    <mergeCell ref="E6:K6"/>
    <mergeCell ref="B29:J30"/>
    <mergeCell ref="B31:N33"/>
    <mergeCell ref="B35:J36"/>
    <mergeCell ref="B17:I17"/>
    <mergeCell ref="A13:J13"/>
    <mergeCell ref="B20:J20"/>
    <mergeCell ref="B15:J15"/>
    <mergeCell ref="J17:N17"/>
    <mergeCell ref="B18:I18"/>
    <mergeCell ref="J18:N18"/>
    <mergeCell ref="B22:K27"/>
    <mergeCell ref="B38:K40"/>
    <mergeCell ref="B42:J42"/>
    <mergeCell ref="B44:J44"/>
    <mergeCell ref="B46:K50"/>
    <mergeCell ref="B52:J52"/>
    <mergeCell ref="B128:J128"/>
    <mergeCell ref="B107:K110"/>
    <mergeCell ref="B123:K126"/>
    <mergeCell ref="B113:K116"/>
    <mergeCell ref="B105:K105"/>
    <mergeCell ref="B112:K112"/>
    <mergeCell ref="B117:K119"/>
    <mergeCell ref="B120:K121"/>
  </mergeCells>
  <phoneticPr fontId="8" type="noConversion"/>
  <conditionalFormatting sqref="N15 N20 N36 N44 N54 N72 N89 N105 N131">
    <cfRule type="cellIs" dxfId="1" priority="1" operator="equal">
      <formula>$N$164</formula>
    </cfRule>
    <cfRule type="cellIs" dxfId="0" priority="2" operator="equal">
      <formula>$N$163</formula>
    </cfRule>
  </conditionalFormatting>
  <dataValidations count="1">
    <dataValidation type="list" allowBlank="1" showInputMessage="1" showErrorMessage="1" sqref="N15 N20 N36 N44 N54 N72 N89 N105 N131" xr:uid="{515858B2-1C78-46B6-92C5-C12602386330}">
      <formula1>$N$163:$N$164</formula1>
    </dataValidation>
  </dataValidations>
  <pageMargins left="0.5" right="0.5" top="1" bottom="0.5" header="0.3" footer="0.3"/>
  <pageSetup paperSize="5" scale="85" fitToHeight="0" orientation="portrait" useFirstPageNumber="1" r:id="rId3"/>
  <headerFooter scaleWithDoc="0">
    <oddFooter>&amp;L&amp;A</oddFooter>
  </headerFooter>
  <rowBreaks count="2" manualBreakCount="2">
    <brk id="70" max="16383" man="1"/>
    <brk id="133" max="16383" man="1"/>
  </rowBreaks>
  <ignoredErrors>
    <ignoredError sqref="A11 E6:K6 F7:K7" unlocked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BB03-4D65-4791-8BC7-55E928AF793D}">
  <sheetPr>
    <tabColor theme="8" tint="-0.249977111117893"/>
  </sheetPr>
  <dimension ref="A1:J192"/>
  <sheetViews>
    <sheetView topLeftCell="A64" workbookViewId="0">
      <selection activeCell="B91" sqref="B91:I91"/>
    </sheetView>
  </sheetViews>
  <sheetFormatPr defaultColWidth="9.140625" defaultRowHeight="12.75" x14ac:dyDescent="0.2"/>
  <cols>
    <col min="1" max="1" width="5.7109375" style="397" customWidth="1"/>
    <col min="2" max="5" width="9.140625" style="397"/>
    <col min="6" max="6" width="10.7109375" style="397" customWidth="1"/>
    <col min="7" max="7" width="9.140625" style="397"/>
    <col min="8" max="8" width="15.140625" style="397" customWidth="1"/>
    <col min="9" max="9" width="11.42578125" style="397" customWidth="1"/>
    <col min="10" max="16384" width="9.140625" style="397"/>
  </cols>
  <sheetData>
    <row r="1" spans="1:10" s="1202" customFormat="1" ht="15" customHeight="1" x14ac:dyDescent="0.25">
      <c r="A1" s="1191" t="s">
        <v>1</v>
      </c>
    </row>
    <row r="2" spans="1:10" s="1192" customFormat="1" ht="15" customHeight="1" x14ac:dyDescent="0.25"/>
    <row r="3" spans="1:10" s="1192" customFormat="1" ht="15" customHeight="1" x14ac:dyDescent="0.25">
      <c r="A3" s="1192" t="s">
        <v>11</v>
      </c>
    </row>
    <row r="4" spans="1:10" s="1192" customFormat="1" ht="15" customHeight="1" x14ac:dyDescent="0.25">
      <c r="A4" s="1193" t="s">
        <v>12</v>
      </c>
      <c r="B4" s="1193"/>
      <c r="C4" s="1193"/>
      <c r="D4" s="1193"/>
      <c r="E4" s="1193"/>
      <c r="F4" s="1193"/>
      <c r="G4" s="1193"/>
      <c r="H4" s="1193"/>
      <c r="I4" s="1193"/>
      <c r="J4" s="1193"/>
    </row>
    <row r="5" spans="1:10" s="1192" customFormat="1" ht="15" customHeight="1" x14ac:dyDescent="0.25"/>
    <row r="6" spans="1:10" s="1192" customFormat="1" ht="15" customHeight="1" x14ac:dyDescent="0.25">
      <c r="A6" s="4" t="s">
        <v>119</v>
      </c>
      <c r="B6" s="40"/>
      <c r="C6" s="33"/>
      <c r="D6" s="38"/>
      <c r="E6" s="1804" t="str">
        <f>+'Title Page'!$D$19</f>
        <v xml:space="preserve"> </v>
      </c>
      <c r="F6" s="1804"/>
      <c r="G6" s="1804"/>
      <c r="H6" s="1804"/>
      <c r="I6" s="1804"/>
      <c r="J6" s="1804"/>
    </row>
    <row r="7" spans="1:10" s="1192" customFormat="1" ht="15" customHeight="1" x14ac:dyDescent="0.25">
      <c r="A7" s="4" t="s">
        <v>118</v>
      </c>
      <c r="B7" s="880"/>
      <c r="C7" s="160"/>
      <c r="D7" s="38"/>
      <c r="E7" s="1051" t="str">
        <f>+'Title Page'!$D$20</f>
        <v xml:space="preserve"> </v>
      </c>
      <c r="F7" s="1049"/>
      <c r="G7" s="1049"/>
      <c r="H7" s="1049"/>
      <c r="I7" s="1049"/>
      <c r="J7" s="1049"/>
    </row>
    <row r="8" spans="1:10" s="1192" customFormat="1" ht="15" customHeight="1" x14ac:dyDescent="0.25">
      <c r="B8" s="1196"/>
      <c r="C8" s="1289"/>
    </row>
    <row r="9" spans="1:10" s="1192" customFormat="1" ht="15" customHeight="1" x14ac:dyDescent="0.25">
      <c r="A9" s="1196" t="s">
        <v>807</v>
      </c>
    </row>
    <row r="10" spans="1:10" ht="15" customHeight="1" x14ac:dyDescent="0.25">
      <c r="A10" s="1192" t="s">
        <v>1241</v>
      </c>
      <c r="B10" s="1192"/>
      <c r="C10" s="1192"/>
      <c r="D10" s="1192"/>
    </row>
    <row r="11" spans="1:10" s="1292" customFormat="1" ht="15" customHeight="1" x14ac:dyDescent="0.25">
      <c r="A11" s="1199" t="s">
        <v>1139</v>
      </c>
      <c r="B11" s="1290"/>
      <c r="C11" s="1290"/>
      <c r="D11" s="1290"/>
      <c r="E11" s="1291"/>
      <c r="F11" s="1291"/>
      <c r="G11" s="1291"/>
      <c r="H11" s="1291"/>
      <c r="I11" s="1291"/>
      <c r="J11" s="1154" t="str">
        <f>'Table of Contents - Part 1'!$E$16</f>
        <v>DUE DATE:  7/19/2024</v>
      </c>
    </row>
    <row r="13" spans="1:10" x14ac:dyDescent="0.2">
      <c r="A13" s="1870" t="s">
        <v>1242</v>
      </c>
      <c r="B13" s="1871"/>
      <c r="C13" s="1871"/>
      <c r="D13" s="1871"/>
      <c r="E13" s="1871"/>
      <c r="F13" s="1871"/>
      <c r="G13" s="1871"/>
      <c r="H13" s="1871"/>
      <c r="I13" s="1871"/>
      <c r="J13" s="1871"/>
    </row>
    <row r="14" spans="1:10" x14ac:dyDescent="0.2">
      <c r="A14" s="1871"/>
      <c r="B14" s="1871"/>
      <c r="C14" s="1871"/>
      <c r="D14" s="1871"/>
      <c r="E14" s="1871"/>
      <c r="F14" s="1871"/>
      <c r="G14" s="1871"/>
      <c r="H14" s="1871"/>
      <c r="I14" s="1871"/>
      <c r="J14" s="1871"/>
    </row>
    <row r="15" spans="1:10" x14ac:dyDescent="0.2">
      <c r="A15" s="1871"/>
      <c r="B15" s="1871"/>
      <c r="C15" s="1871"/>
      <c r="D15" s="1871"/>
      <c r="E15" s="1871"/>
      <c r="F15" s="1871"/>
      <c r="G15" s="1871"/>
      <c r="H15" s="1871"/>
      <c r="I15" s="1871"/>
      <c r="J15" s="1871"/>
    </row>
    <row r="16" spans="1:10" ht="18" customHeight="1" x14ac:dyDescent="0.2">
      <c r="A16" s="1871"/>
      <c r="B16" s="1871"/>
      <c r="C16" s="1871"/>
      <c r="D16" s="1871"/>
      <c r="E16" s="1871"/>
      <c r="F16" s="1871"/>
      <c r="G16" s="1871"/>
      <c r="H16" s="1871"/>
      <c r="I16" s="1871"/>
      <c r="J16" s="1871"/>
    </row>
    <row r="17" spans="1:10" x14ac:dyDescent="0.2">
      <c r="A17" s="1095"/>
      <c r="B17" s="1095"/>
      <c r="C17" s="1095"/>
      <c r="D17" s="1095"/>
      <c r="E17" s="1095"/>
      <c r="F17" s="1095"/>
      <c r="G17" s="1095"/>
      <c r="H17" s="1095"/>
      <c r="I17" s="1095"/>
      <c r="J17" s="1095"/>
    </row>
    <row r="18" spans="1:10" ht="41.25" customHeight="1" x14ac:dyDescent="0.2">
      <c r="A18" s="1872" t="s">
        <v>1243</v>
      </c>
      <c r="B18" s="1872"/>
      <c r="C18" s="1872"/>
      <c r="D18" s="1872"/>
      <c r="E18" s="1872"/>
      <c r="F18" s="1872"/>
      <c r="G18" s="1872"/>
      <c r="H18" s="1872"/>
      <c r="I18" s="1872"/>
      <c r="J18" s="1872"/>
    </row>
    <row r="20" spans="1:10" x14ac:dyDescent="0.2">
      <c r="A20" s="1202" t="s">
        <v>1244</v>
      </c>
    </row>
    <row r="22" spans="1:10" x14ac:dyDescent="0.2">
      <c r="A22" s="1873" t="s">
        <v>1245</v>
      </c>
      <c r="B22" s="1873"/>
      <c r="C22" s="1873"/>
      <c r="D22" s="1873"/>
      <c r="E22" s="1873"/>
      <c r="F22" s="1873"/>
      <c r="G22" s="1873"/>
      <c r="H22" s="1873"/>
      <c r="I22" s="1873"/>
      <c r="J22" s="1873"/>
    </row>
    <row r="23" spans="1:10" x14ac:dyDescent="0.2">
      <c r="A23" s="1873"/>
      <c r="B23" s="1873"/>
      <c r="C23" s="1873"/>
      <c r="D23" s="1873"/>
      <c r="E23" s="1873"/>
      <c r="F23" s="1873"/>
      <c r="G23" s="1873"/>
      <c r="H23" s="1873"/>
      <c r="I23" s="1873"/>
      <c r="J23" s="1873"/>
    </row>
    <row r="25" spans="1:10" ht="12.75" customHeight="1" x14ac:dyDescent="0.2">
      <c r="A25" s="1872" t="s">
        <v>1246</v>
      </c>
      <c r="B25" s="1872"/>
      <c r="C25" s="1872"/>
      <c r="D25" s="1872"/>
      <c r="E25" s="1872"/>
      <c r="F25" s="1872"/>
      <c r="G25" s="1872"/>
      <c r="H25" s="1872"/>
      <c r="I25" s="1872"/>
    </row>
    <row r="27" spans="1:10" ht="12.75" customHeight="1" x14ac:dyDescent="0.2">
      <c r="A27" s="1874" t="s">
        <v>1247</v>
      </c>
      <c r="B27" s="1874"/>
      <c r="C27" s="1874"/>
      <c r="D27" s="1874"/>
      <c r="E27" s="1874"/>
      <c r="F27" s="1874"/>
      <c r="G27" s="1874"/>
      <c r="H27" s="1874"/>
      <c r="I27" s="1874"/>
      <c r="J27" s="1874"/>
    </row>
    <row r="28" spans="1:10" x14ac:dyDescent="0.2">
      <c r="J28" s="1293"/>
    </row>
    <row r="29" spans="1:10" ht="38.25" customHeight="1" x14ac:dyDescent="0.2">
      <c r="A29" s="1203" t="s">
        <v>15</v>
      </c>
      <c r="B29" s="1869" t="s">
        <v>1248</v>
      </c>
      <c r="C29" s="1869"/>
      <c r="D29" s="1869"/>
      <c r="E29" s="1869"/>
      <c r="F29" s="1869"/>
      <c r="G29" s="1869"/>
      <c r="H29" s="1869"/>
      <c r="I29" s="1869"/>
      <c r="J29" s="1294"/>
    </row>
    <row r="30" spans="1:10" x14ac:dyDescent="0.2">
      <c r="A30" s="1205"/>
      <c r="J30" s="1295"/>
    </row>
    <row r="31" spans="1:10" ht="54" customHeight="1" x14ac:dyDescent="0.2">
      <c r="A31" s="1203" t="s">
        <v>17</v>
      </c>
      <c r="B31" s="1869" t="s">
        <v>1249</v>
      </c>
      <c r="C31" s="1869"/>
      <c r="D31" s="1869"/>
      <c r="E31" s="1869"/>
      <c r="F31" s="1869"/>
      <c r="G31" s="1869"/>
      <c r="H31" s="1869"/>
      <c r="I31" s="1869"/>
      <c r="J31" s="1294"/>
    </row>
    <row r="32" spans="1:10" x14ac:dyDescent="0.2">
      <c r="A32" s="1205"/>
      <c r="B32" s="1296"/>
      <c r="C32" s="1296"/>
      <c r="D32" s="1296"/>
      <c r="E32" s="1296"/>
      <c r="F32" s="1296"/>
      <c r="G32" s="1296"/>
      <c r="H32" s="1296"/>
      <c r="I32" s="1296"/>
      <c r="J32" s="1295"/>
    </row>
    <row r="33" spans="1:10" ht="38.25" customHeight="1" x14ac:dyDescent="0.2">
      <c r="A33" s="1203" t="s">
        <v>18</v>
      </c>
      <c r="B33" s="1869" t="s">
        <v>1344</v>
      </c>
      <c r="C33" s="1869"/>
      <c r="D33" s="1869"/>
      <c r="E33" s="1869"/>
      <c r="F33" s="1869"/>
      <c r="G33" s="1869"/>
      <c r="H33" s="1869"/>
      <c r="I33" s="1869"/>
      <c r="J33" s="1294"/>
    </row>
    <row r="34" spans="1:10" x14ac:dyDescent="0.2">
      <c r="A34" s="1205"/>
      <c r="J34" s="1295"/>
    </row>
    <row r="35" spans="1:10" ht="27" customHeight="1" x14ac:dyDescent="0.2">
      <c r="A35" s="1203" t="s">
        <v>19</v>
      </c>
      <c r="B35" s="1869" t="s">
        <v>1250</v>
      </c>
      <c r="C35" s="1869"/>
      <c r="D35" s="1869"/>
      <c r="E35" s="1869"/>
      <c r="F35" s="1869"/>
      <c r="G35" s="1869"/>
      <c r="H35" s="1869"/>
      <c r="I35" s="1869"/>
      <c r="J35" s="1294"/>
    </row>
    <row r="36" spans="1:10" x14ac:dyDescent="0.2">
      <c r="A36" s="1205"/>
      <c r="J36" s="1295"/>
    </row>
    <row r="37" spans="1:10" ht="26.25" customHeight="1" x14ac:dyDescent="0.2">
      <c r="A37" s="1203" t="s">
        <v>20</v>
      </c>
      <c r="B37" s="1869" t="s">
        <v>1251</v>
      </c>
      <c r="C37" s="1869"/>
      <c r="D37" s="1869"/>
      <c r="E37" s="1869"/>
      <c r="F37" s="1869"/>
      <c r="G37" s="1869"/>
      <c r="H37" s="1869"/>
      <c r="I37" s="1869"/>
      <c r="J37" s="1294"/>
    </row>
    <row r="38" spans="1:10" x14ac:dyDescent="0.2">
      <c r="J38" s="1295"/>
    </row>
    <row r="39" spans="1:10" ht="25.5" customHeight="1" x14ac:dyDescent="0.2">
      <c r="A39" s="1869" t="s">
        <v>1252</v>
      </c>
      <c r="B39" s="1869"/>
      <c r="C39" s="1869"/>
      <c r="D39" s="1869"/>
      <c r="E39" s="1869"/>
      <c r="F39" s="1869"/>
      <c r="G39" s="1869"/>
      <c r="H39" s="1869"/>
      <c r="I39" s="1869"/>
      <c r="J39" s="1295"/>
    </row>
    <row r="40" spans="1:10" x14ac:dyDescent="0.2">
      <c r="J40" s="1295"/>
    </row>
    <row r="41" spans="1:10" ht="25.5" customHeight="1" x14ac:dyDescent="0.2">
      <c r="A41" s="1203" t="s">
        <v>15</v>
      </c>
      <c r="B41" s="1869" t="s">
        <v>1253</v>
      </c>
      <c r="C41" s="1869"/>
      <c r="D41" s="1869"/>
      <c r="E41" s="1869"/>
      <c r="F41" s="1869"/>
      <c r="G41" s="1869"/>
      <c r="H41" s="1869"/>
      <c r="I41" s="1869"/>
      <c r="J41" s="1294"/>
    </row>
    <row r="42" spans="1:10" x14ac:dyDescent="0.2">
      <c r="A42" s="1205" t="s">
        <v>58</v>
      </c>
      <c r="J42" s="1295"/>
    </row>
    <row r="43" spans="1:10" ht="39" customHeight="1" x14ac:dyDescent="0.2">
      <c r="A43" s="1203" t="s">
        <v>17</v>
      </c>
      <c r="B43" s="1869" t="s">
        <v>1254</v>
      </c>
      <c r="C43" s="1869"/>
      <c r="D43" s="1869"/>
      <c r="E43" s="1869"/>
      <c r="F43" s="1869"/>
      <c r="G43" s="1869"/>
      <c r="H43" s="1869"/>
      <c r="I43" s="1869"/>
      <c r="J43" s="1294"/>
    </row>
    <row r="44" spans="1:10" x14ac:dyDescent="0.2">
      <c r="A44" s="1205"/>
      <c r="J44" s="1295"/>
    </row>
    <row r="45" spans="1:10" ht="25.5" customHeight="1" x14ac:dyDescent="0.2">
      <c r="A45" s="1203" t="s">
        <v>18</v>
      </c>
      <c r="B45" s="1869" t="s">
        <v>1255</v>
      </c>
      <c r="C45" s="1869"/>
      <c r="D45" s="1869"/>
      <c r="E45" s="1869"/>
      <c r="F45" s="1869"/>
      <c r="G45" s="1869"/>
      <c r="H45" s="1869"/>
      <c r="I45" s="1869"/>
      <c r="J45" s="1294"/>
    </row>
    <row r="46" spans="1:10" ht="12.75" customHeight="1" x14ac:dyDescent="0.2">
      <c r="A46" s="1205"/>
      <c r="J46" s="1295"/>
    </row>
    <row r="47" spans="1:10" ht="12.75" customHeight="1" x14ac:dyDescent="0.2">
      <c r="A47" s="1205" t="s">
        <v>19</v>
      </c>
      <c r="B47" s="1869" t="s">
        <v>1256</v>
      </c>
      <c r="C47" s="1869"/>
      <c r="D47" s="1869"/>
      <c r="E47" s="1869"/>
      <c r="F47" s="1869"/>
      <c r="G47" s="1869"/>
      <c r="H47" s="1869"/>
      <c r="I47" s="1869"/>
      <c r="J47" s="1294"/>
    </row>
    <row r="48" spans="1:10" x14ac:dyDescent="0.2">
      <c r="A48" s="1205"/>
      <c r="J48" s="1295"/>
    </row>
    <row r="49" spans="1:10" ht="12.75" customHeight="1" x14ac:dyDescent="0.2">
      <c r="A49" s="1205" t="s">
        <v>20</v>
      </c>
      <c r="B49" s="1869" t="s">
        <v>1257</v>
      </c>
      <c r="C49" s="1869"/>
      <c r="D49" s="1869"/>
      <c r="E49" s="1869"/>
      <c r="F49" s="1869"/>
      <c r="G49" s="1869"/>
      <c r="H49" s="1869"/>
      <c r="I49" s="1869"/>
      <c r="J49" s="1294"/>
    </row>
    <row r="50" spans="1:10" x14ac:dyDescent="0.2">
      <c r="A50" s="1205"/>
      <c r="J50" s="1295"/>
    </row>
    <row r="51" spans="1:10" x14ac:dyDescent="0.2">
      <c r="A51" s="1203" t="s">
        <v>21</v>
      </c>
      <c r="B51" s="1869" t="s">
        <v>1258</v>
      </c>
      <c r="C51" s="1869"/>
      <c r="D51" s="1869"/>
      <c r="E51" s="1869"/>
      <c r="F51" s="1869"/>
      <c r="G51" s="1869"/>
      <c r="H51" s="1869"/>
      <c r="I51" s="1869"/>
      <c r="J51" s="1294"/>
    </row>
    <row r="52" spans="1:10" ht="12.75" customHeight="1" x14ac:dyDescent="0.2">
      <c r="A52" s="1205"/>
      <c r="J52" s="1295"/>
    </row>
    <row r="53" spans="1:10" ht="12.75" customHeight="1" x14ac:dyDescent="0.2">
      <c r="A53" s="1205" t="s">
        <v>22</v>
      </c>
      <c r="B53" s="1869" t="s">
        <v>1259</v>
      </c>
      <c r="C53" s="1869"/>
      <c r="D53" s="1869"/>
      <c r="E53" s="1869"/>
      <c r="F53" s="1869"/>
      <c r="G53" s="1869"/>
      <c r="H53" s="1869"/>
      <c r="I53" s="1869"/>
      <c r="J53" s="1294"/>
    </row>
    <row r="54" spans="1:10" x14ac:dyDescent="0.2">
      <c r="A54" s="1205"/>
      <c r="J54" s="1295"/>
    </row>
    <row r="55" spans="1:10" ht="38.25" customHeight="1" x14ac:dyDescent="0.2">
      <c r="A55" s="1203" t="s">
        <v>23</v>
      </c>
      <c r="B55" s="1869" t="s">
        <v>1260</v>
      </c>
      <c r="C55" s="1869"/>
      <c r="D55" s="1869"/>
      <c r="E55" s="1869"/>
      <c r="F55" s="1869"/>
      <c r="G55" s="1869"/>
      <c r="H55" s="1869"/>
      <c r="I55" s="1869"/>
      <c r="J55" s="1294"/>
    </row>
    <row r="56" spans="1:10" x14ac:dyDescent="0.2">
      <c r="A56" s="1205"/>
      <c r="J56" s="1293"/>
    </row>
    <row r="57" spans="1:10" ht="25.5" customHeight="1" x14ac:dyDescent="0.2">
      <c r="A57" s="1203" t="s">
        <v>24</v>
      </c>
      <c r="B57" s="1869" t="s">
        <v>1345</v>
      </c>
      <c r="C57" s="1869"/>
      <c r="D57" s="1869"/>
      <c r="E57" s="1869"/>
      <c r="F57" s="1869"/>
      <c r="G57" s="1869"/>
      <c r="H57" s="1869"/>
      <c r="I57" s="1869"/>
      <c r="J57" s="1294"/>
    </row>
    <row r="58" spans="1:10" x14ac:dyDescent="0.2">
      <c r="A58" s="1205"/>
      <c r="J58" s="1293"/>
    </row>
    <row r="59" spans="1:10" ht="25.5" customHeight="1" x14ac:dyDescent="0.2">
      <c r="A59" s="1203" t="s">
        <v>25</v>
      </c>
      <c r="B59" s="1869" t="s">
        <v>1261</v>
      </c>
      <c r="C59" s="1869"/>
      <c r="D59" s="1869"/>
      <c r="E59" s="1869"/>
      <c r="F59" s="1869"/>
      <c r="G59" s="1869"/>
      <c r="H59" s="1869"/>
      <c r="I59" s="1869"/>
      <c r="J59" s="1294"/>
    </row>
    <row r="60" spans="1:10" x14ac:dyDescent="0.2">
      <c r="A60" s="1205"/>
      <c r="J60" s="1293"/>
    </row>
    <row r="61" spans="1:10" ht="12.75" customHeight="1" x14ac:dyDescent="0.2">
      <c r="A61" s="1205" t="s">
        <v>26</v>
      </c>
      <c r="B61" s="1869" t="s">
        <v>1262</v>
      </c>
      <c r="C61" s="1869"/>
      <c r="D61" s="1869"/>
      <c r="E61" s="1869"/>
      <c r="F61" s="1869"/>
      <c r="G61" s="1869"/>
      <c r="H61" s="1869"/>
      <c r="I61" s="1869"/>
      <c r="J61" s="1297"/>
    </row>
    <row r="62" spans="1:10" x14ac:dyDescent="0.2">
      <c r="J62" s="1293"/>
    </row>
    <row r="63" spans="1:10" ht="24.75" customHeight="1" x14ac:dyDescent="0.2">
      <c r="A63" s="1876" t="s">
        <v>1263</v>
      </c>
      <c r="B63" s="1876"/>
      <c r="C63" s="1876"/>
      <c r="D63" s="1876"/>
      <c r="E63" s="1876"/>
      <c r="F63" s="1876"/>
      <c r="G63" s="1876"/>
      <c r="H63" s="1876"/>
      <c r="I63" s="1876"/>
      <c r="J63" s="1298"/>
    </row>
    <row r="64" spans="1:10" x14ac:dyDescent="0.2">
      <c r="A64" s="1298"/>
      <c r="B64" s="1298"/>
      <c r="C64" s="1298"/>
      <c r="D64" s="1298"/>
      <c r="E64" s="1298"/>
      <c r="F64" s="1298"/>
      <c r="G64" s="1298"/>
      <c r="H64" s="1298"/>
      <c r="I64" s="1298"/>
      <c r="J64" s="1298"/>
    </row>
    <row r="65" spans="1:10" s="1298" customFormat="1" ht="25.5" customHeight="1" x14ac:dyDescent="0.2">
      <c r="A65" s="1299" t="s">
        <v>15</v>
      </c>
      <c r="B65" s="1875" t="s">
        <v>1264</v>
      </c>
      <c r="C65" s="1875"/>
      <c r="D65" s="1875"/>
      <c r="E65" s="1875"/>
      <c r="F65" s="1875"/>
      <c r="G65" s="1875"/>
      <c r="H65" s="1875"/>
      <c r="I65" s="1875"/>
      <c r="J65" s="1297"/>
    </row>
    <row r="66" spans="1:10" s="1298" customFormat="1" x14ac:dyDescent="0.2"/>
    <row r="67" spans="1:10" s="1298" customFormat="1" ht="50.25" customHeight="1" x14ac:dyDescent="0.2">
      <c r="A67" s="1299" t="s">
        <v>17</v>
      </c>
      <c r="B67" s="1875" t="s">
        <v>1265</v>
      </c>
      <c r="C67" s="1875"/>
      <c r="D67" s="1875"/>
      <c r="E67" s="1875"/>
      <c r="F67" s="1875"/>
      <c r="G67" s="1875"/>
      <c r="H67" s="1875"/>
      <c r="I67" s="1875"/>
      <c r="J67" s="1297"/>
    </row>
    <row r="68" spans="1:10" s="1298" customFormat="1" x14ac:dyDescent="0.2">
      <c r="B68" s="1875"/>
      <c r="C68" s="1875"/>
      <c r="D68" s="1875"/>
      <c r="E68" s="1875"/>
      <c r="F68" s="1875"/>
      <c r="G68" s="1875"/>
      <c r="H68" s="1875"/>
      <c r="I68" s="1875"/>
      <c r="J68" s="1300"/>
    </row>
    <row r="69" spans="1:10" ht="12.75" customHeight="1" x14ac:dyDescent="0.2">
      <c r="A69" s="1869" t="s">
        <v>1266</v>
      </c>
      <c r="B69" s="1869"/>
      <c r="C69" s="1869"/>
      <c r="D69" s="1869"/>
      <c r="E69" s="1869"/>
      <c r="F69" s="1869"/>
      <c r="G69" s="1869"/>
      <c r="H69" s="1869"/>
      <c r="I69" s="1869"/>
      <c r="J69" s="1297"/>
    </row>
    <row r="70" spans="1:10" x14ac:dyDescent="0.2">
      <c r="J70" s="1293"/>
    </row>
    <row r="71" spans="1:10" ht="12.75" customHeight="1" x14ac:dyDescent="0.2">
      <c r="A71" s="1877" t="s">
        <v>1267</v>
      </c>
      <c r="B71" s="1877"/>
      <c r="C71" s="1877"/>
      <c r="D71" s="1877"/>
      <c r="E71" s="1877"/>
      <c r="F71" s="1877"/>
      <c r="G71" s="1877"/>
      <c r="H71" s="1877"/>
      <c r="I71" s="1877"/>
      <c r="J71" s="1293"/>
    </row>
    <row r="72" spans="1:10" x14ac:dyDescent="0.2">
      <c r="J72" s="1293"/>
    </row>
    <row r="73" spans="1:10" ht="12.75" customHeight="1" x14ac:dyDescent="0.2">
      <c r="A73" s="1205" t="s">
        <v>15</v>
      </c>
      <c r="B73" s="1877" t="s">
        <v>1268</v>
      </c>
      <c r="C73" s="1877"/>
      <c r="D73" s="1877"/>
      <c r="E73" s="1877"/>
      <c r="F73" s="1877"/>
      <c r="G73" s="1877"/>
      <c r="H73" s="1877"/>
      <c r="I73" s="1877"/>
      <c r="J73" s="1297"/>
    </row>
    <row r="74" spans="1:10" x14ac:dyDescent="0.2">
      <c r="A74" s="1205"/>
      <c r="J74" s="1293"/>
    </row>
    <row r="75" spans="1:10" ht="25.5" customHeight="1" x14ac:dyDescent="0.2">
      <c r="A75" s="1203" t="s">
        <v>17</v>
      </c>
      <c r="B75" s="1869" t="s">
        <v>1269</v>
      </c>
      <c r="C75" s="1869"/>
      <c r="D75" s="1869"/>
      <c r="E75" s="1869"/>
      <c r="F75" s="1869"/>
      <c r="G75" s="1869"/>
      <c r="H75" s="1869"/>
      <c r="I75" s="1869"/>
      <c r="J75" s="1297"/>
    </row>
    <row r="76" spans="1:10" x14ac:dyDescent="0.2">
      <c r="A76" s="1205"/>
      <c r="J76" s="1293"/>
    </row>
    <row r="77" spans="1:10" ht="27" customHeight="1" x14ac:dyDescent="0.2">
      <c r="A77" s="1203" t="s">
        <v>18</v>
      </c>
      <c r="B77" s="1869" t="s">
        <v>1346</v>
      </c>
      <c r="C77" s="1869"/>
      <c r="D77" s="1869"/>
      <c r="E77" s="1869"/>
      <c r="F77" s="1869"/>
      <c r="G77" s="1869"/>
      <c r="H77" s="1869"/>
      <c r="I77" s="1869"/>
      <c r="J77" s="1297"/>
    </row>
    <row r="78" spans="1:10" x14ac:dyDescent="0.2">
      <c r="A78" s="1205"/>
      <c r="J78" s="1293"/>
    </row>
    <row r="79" spans="1:10" ht="25.5" customHeight="1" x14ac:dyDescent="0.2">
      <c r="A79" s="1203" t="s">
        <v>19</v>
      </c>
      <c r="B79" s="1869" t="s">
        <v>1270</v>
      </c>
      <c r="C79" s="1869"/>
      <c r="D79" s="1869"/>
      <c r="E79" s="1869"/>
      <c r="F79" s="1869"/>
      <c r="G79" s="1869"/>
      <c r="H79" s="1869"/>
      <c r="I79" s="1869"/>
      <c r="J79" s="1297"/>
    </row>
    <row r="81" spans="1:10" ht="25.5" customHeight="1" x14ac:dyDescent="0.2">
      <c r="A81" s="1869" t="s">
        <v>1271</v>
      </c>
      <c r="B81" s="1869"/>
      <c r="C81" s="1869"/>
      <c r="D81" s="1869"/>
      <c r="E81" s="1869"/>
      <c r="F81" s="1869"/>
      <c r="G81" s="1869"/>
      <c r="H81" s="1869"/>
      <c r="I81" s="1869"/>
      <c r="J81" s="1297"/>
    </row>
    <row r="83" spans="1:10" ht="12.75" customHeight="1" x14ac:dyDescent="0.2">
      <c r="A83" s="1872" t="s">
        <v>1272</v>
      </c>
      <c r="B83" s="1872"/>
      <c r="C83" s="1872"/>
      <c r="D83" s="1872"/>
      <c r="E83" s="1872"/>
      <c r="F83" s="1872"/>
      <c r="G83" s="1872"/>
      <c r="H83" s="1872"/>
      <c r="I83" s="1872"/>
    </row>
    <row r="84" spans="1:10" x14ac:dyDescent="0.2">
      <c r="A84" s="1202"/>
    </row>
    <row r="85" spans="1:10" ht="25.5" customHeight="1" x14ac:dyDescent="0.2">
      <c r="A85" s="1869" t="s">
        <v>1273</v>
      </c>
      <c r="B85" s="1869"/>
      <c r="C85" s="1869"/>
      <c r="D85" s="1869"/>
      <c r="E85" s="1869"/>
      <c r="F85" s="1869"/>
      <c r="G85" s="1869"/>
      <c r="H85" s="1869"/>
      <c r="I85" s="1869"/>
      <c r="J85" s="1293"/>
    </row>
    <row r="87" spans="1:10" ht="29.25" customHeight="1" x14ac:dyDescent="0.2">
      <c r="A87" s="1203" t="s">
        <v>15</v>
      </c>
      <c r="B87" s="1869" t="s">
        <v>1274</v>
      </c>
      <c r="C87" s="1869"/>
      <c r="D87" s="1869"/>
      <c r="E87" s="1869"/>
      <c r="F87" s="1869"/>
      <c r="G87" s="1869"/>
      <c r="H87" s="1869"/>
      <c r="I87" s="1869"/>
      <c r="J87" s="1297"/>
    </row>
    <row r="89" spans="1:10" ht="12.75" customHeight="1" x14ac:dyDescent="0.2">
      <c r="A89" s="1869" t="s">
        <v>1275</v>
      </c>
      <c r="B89" s="1869"/>
      <c r="C89" s="1869"/>
      <c r="D89" s="1869"/>
      <c r="E89" s="1869"/>
      <c r="F89" s="1869"/>
      <c r="G89" s="1869"/>
      <c r="H89" s="1869"/>
      <c r="I89" s="1869"/>
    </row>
    <row r="91" spans="1:10" ht="27.75" customHeight="1" x14ac:dyDescent="0.2">
      <c r="A91" s="1203" t="s">
        <v>15</v>
      </c>
      <c r="B91" s="1869" t="s">
        <v>1276</v>
      </c>
      <c r="C91" s="1869"/>
      <c r="D91" s="1869"/>
      <c r="E91" s="1869"/>
      <c r="F91" s="1869"/>
      <c r="G91" s="1869"/>
      <c r="H91" s="1869"/>
      <c r="I91" s="1869"/>
      <c r="J91" s="1194"/>
    </row>
    <row r="93" spans="1:10" ht="12.75" customHeight="1" x14ac:dyDescent="0.2">
      <c r="A93" s="1869" t="s">
        <v>1277</v>
      </c>
      <c r="B93" s="1869"/>
      <c r="C93" s="1869"/>
      <c r="D93" s="1869"/>
      <c r="E93" s="1869"/>
      <c r="F93" s="1869"/>
      <c r="G93" s="1869"/>
      <c r="H93" s="1869"/>
      <c r="I93" s="1869"/>
    </row>
    <row r="95" spans="1:10" ht="12.75" customHeight="1" x14ac:dyDescent="0.2">
      <c r="A95" s="1205" t="s">
        <v>15</v>
      </c>
      <c r="B95" s="1869" t="s">
        <v>1278</v>
      </c>
      <c r="C95" s="1869"/>
      <c r="D95" s="1869"/>
      <c r="E95" s="1869"/>
      <c r="F95" s="1869"/>
      <c r="G95" s="1869"/>
      <c r="H95" s="1869"/>
      <c r="I95" s="1869"/>
      <c r="J95" s="1194"/>
    </row>
    <row r="96" spans="1:10" x14ac:dyDescent="0.2">
      <c r="A96" s="1205"/>
    </row>
    <row r="97" spans="1:10" ht="27" customHeight="1" x14ac:dyDescent="0.2">
      <c r="A97" s="1203" t="s">
        <v>17</v>
      </c>
      <c r="B97" s="1869" t="s">
        <v>1279</v>
      </c>
      <c r="C97" s="1869"/>
      <c r="D97" s="1869"/>
      <c r="E97" s="1869"/>
      <c r="F97" s="1869"/>
      <c r="G97" s="1869"/>
      <c r="H97" s="1869"/>
      <c r="I97" s="1869"/>
      <c r="J97" s="1194"/>
    </row>
    <row r="98" spans="1:10" x14ac:dyDescent="0.2">
      <c r="A98" s="1205"/>
    </row>
    <row r="99" spans="1:10" ht="25.5" customHeight="1" x14ac:dyDescent="0.2">
      <c r="A99" s="1203" t="s">
        <v>18</v>
      </c>
      <c r="B99" s="1869" t="s">
        <v>1280</v>
      </c>
      <c r="C99" s="1869"/>
      <c r="D99" s="1869"/>
      <c r="E99" s="1869"/>
      <c r="F99" s="1869"/>
      <c r="G99" s="1869"/>
      <c r="H99" s="1869"/>
      <c r="I99" s="1869"/>
      <c r="J99" s="1194"/>
    </row>
    <row r="100" spans="1:10" ht="12.75" customHeight="1" x14ac:dyDescent="0.2">
      <c r="A100" s="1205"/>
    </row>
    <row r="101" spans="1:10" ht="25.5" customHeight="1" x14ac:dyDescent="0.2">
      <c r="A101" s="1203" t="s">
        <v>19</v>
      </c>
      <c r="B101" s="1869" t="s">
        <v>1281</v>
      </c>
      <c r="C101" s="1869"/>
      <c r="D101" s="1869"/>
      <c r="E101" s="1869"/>
      <c r="F101" s="1869"/>
      <c r="G101" s="1869"/>
      <c r="H101" s="1869"/>
      <c r="I101" s="1869"/>
      <c r="J101" s="1194"/>
    </row>
    <row r="102" spans="1:10" x14ac:dyDescent="0.2">
      <c r="A102" s="1205"/>
    </row>
    <row r="103" spans="1:10" ht="25.5" customHeight="1" x14ac:dyDescent="0.2">
      <c r="A103" s="1869" t="s">
        <v>1282</v>
      </c>
      <c r="B103" s="1869"/>
      <c r="C103" s="1869"/>
      <c r="D103" s="1869"/>
      <c r="E103" s="1869"/>
      <c r="F103" s="1869"/>
      <c r="G103" s="1869"/>
      <c r="H103" s="1869"/>
      <c r="I103" s="1869"/>
    </row>
    <row r="105" spans="1:10" ht="25.5" customHeight="1" x14ac:dyDescent="0.2">
      <c r="A105" s="1203" t="s">
        <v>15</v>
      </c>
      <c r="B105" s="1869" t="s">
        <v>1283</v>
      </c>
      <c r="C105" s="1869"/>
      <c r="D105" s="1869"/>
      <c r="E105" s="1869"/>
      <c r="F105" s="1869"/>
      <c r="G105" s="1869"/>
      <c r="H105" s="1869"/>
      <c r="I105" s="1869"/>
      <c r="J105" s="1194"/>
    </row>
    <row r="106" spans="1:10" ht="12.75" customHeight="1" x14ac:dyDescent="0.2">
      <c r="A106" s="1205"/>
    </row>
    <row r="107" spans="1:10" ht="51" customHeight="1" x14ac:dyDescent="0.2">
      <c r="A107" s="1203" t="s">
        <v>17</v>
      </c>
      <c r="B107" s="1877" t="s">
        <v>1284</v>
      </c>
      <c r="C107" s="1877"/>
      <c r="D107" s="1877"/>
      <c r="E107" s="1877"/>
      <c r="F107" s="1877"/>
      <c r="G107" s="1877"/>
      <c r="H107" s="1877"/>
      <c r="I107" s="1877"/>
      <c r="J107" s="1194"/>
    </row>
    <row r="108" spans="1:10" x14ac:dyDescent="0.2">
      <c r="A108" s="1205"/>
    </row>
    <row r="109" spans="1:10" ht="25.5" customHeight="1" x14ac:dyDescent="0.2">
      <c r="A109" s="1203" t="s">
        <v>18</v>
      </c>
      <c r="B109" s="1869" t="s">
        <v>1285</v>
      </c>
      <c r="C109" s="1869"/>
      <c r="D109" s="1869"/>
      <c r="E109" s="1869"/>
      <c r="F109" s="1869"/>
      <c r="G109" s="1869"/>
      <c r="H109" s="1869"/>
      <c r="I109" s="1869"/>
      <c r="J109" s="1194"/>
    </row>
    <row r="111" spans="1:10" ht="12.75" customHeight="1" x14ac:dyDescent="0.2">
      <c r="A111" s="1872" t="s">
        <v>1286</v>
      </c>
      <c r="B111" s="1872"/>
      <c r="C111" s="1872"/>
      <c r="D111" s="1872"/>
      <c r="E111" s="1872"/>
      <c r="F111" s="1872"/>
      <c r="G111" s="1872"/>
      <c r="H111" s="1872"/>
      <c r="I111" s="1872"/>
    </row>
    <row r="113" spans="1:10" ht="12.75" customHeight="1" x14ac:dyDescent="0.2">
      <c r="A113" s="1869" t="s">
        <v>1287</v>
      </c>
      <c r="B113" s="1869"/>
      <c r="C113" s="1869"/>
      <c r="D113" s="1869"/>
      <c r="E113" s="1869"/>
      <c r="F113" s="1869"/>
      <c r="G113" s="1869"/>
      <c r="H113" s="1869"/>
      <c r="I113" s="1869"/>
      <c r="J113" s="1194"/>
    </row>
    <row r="115" spans="1:10" s="1298" customFormat="1" ht="51" customHeight="1" x14ac:dyDescent="0.2">
      <c r="A115" s="1875" t="s">
        <v>1288</v>
      </c>
      <c r="B115" s="1875"/>
      <c r="C115" s="1875"/>
      <c r="D115" s="1875"/>
      <c r="E115" s="1875"/>
      <c r="F115" s="1875"/>
      <c r="G115" s="1875"/>
      <c r="H115" s="1875"/>
      <c r="I115" s="1875"/>
      <c r="J115" s="1194"/>
    </row>
    <row r="117" spans="1:10" ht="81" customHeight="1" x14ac:dyDescent="0.2">
      <c r="A117" s="1869" t="s">
        <v>1289</v>
      </c>
      <c r="B117" s="1869"/>
      <c r="C117" s="1869"/>
      <c r="D117" s="1869"/>
      <c r="E117" s="1869"/>
      <c r="F117" s="1869"/>
      <c r="G117" s="1869"/>
      <c r="H117" s="1869"/>
      <c r="I117" s="1869"/>
      <c r="J117" s="1194"/>
    </row>
    <row r="119" spans="1:10" ht="25.5" customHeight="1" x14ac:dyDescent="0.2">
      <c r="A119" s="1869" t="s">
        <v>1290</v>
      </c>
      <c r="B119" s="1869"/>
      <c r="C119" s="1869"/>
      <c r="D119" s="1869"/>
      <c r="E119" s="1869"/>
      <c r="F119" s="1869"/>
      <c r="G119" s="1869"/>
      <c r="H119" s="1869"/>
      <c r="I119" s="1869"/>
      <c r="J119" s="1194"/>
    </row>
    <row r="121" spans="1:10" ht="24.75" customHeight="1" x14ac:dyDescent="0.2">
      <c r="A121" s="1869" t="s">
        <v>1291</v>
      </c>
      <c r="B121" s="1869"/>
      <c r="C121" s="1869"/>
      <c r="D121" s="1869"/>
      <c r="E121" s="1869"/>
      <c r="F121" s="1869"/>
      <c r="G121" s="1869"/>
      <c r="H121" s="1869"/>
      <c r="I121" s="1869"/>
      <c r="J121" s="1194"/>
    </row>
    <row r="123" spans="1:10" ht="24.75" customHeight="1" x14ac:dyDescent="0.2">
      <c r="A123" s="1869" t="s">
        <v>1292</v>
      </c>
      <c r="B123" s="1869"/>
      <c r="C123" s="1869"/>
      <c r="D123" s="1869"/>
      <c r="E123" s="1869"/>
      <c r="F123" s="1869"/>
      <c r="G123" s="1869"/>
      <c r="H123" s="1869"/>
      <c r="I123" s="1869"/>
    </row>
    <row r="124" spans="1:10" ht="12.75" customHeight="1" x14ac:dyDescent="0.25">
      <c r="A124" s="1192"/>
      <c r="B124" s="1192"/>
      <c r="C124" s="1192"/>
      <c r="D124" s="1192"/>
    </row>
    <row r="125" spans="1:10" ht="50.25" customHeight="1" x14ac:dyDescent="0.2">
      <c r="A125" s="1203" t="s">
        <v>15</v>
      </c>
      <c r="B125" s="1869" t="s">
        <v>1293</v>
      </c>
      <c r="C125" s="1869"/>
      <c r="D125" s="1869"/>
      <c r="E125" s="1869"/>
      <c r="F125" s="1869"/>
      <c r="G125" s="1869"/>
      <c r="H125" s="1869"/>
      <c r="I125" s="1869"/>
      <c r="J125" s="1194"/>
    </row>
    <row r="127" spans="1:10" ht="12.75" customHeight="1" x14ac:dyDescent="0.2">
      <c r="A127" s="1869" t="s">
        <v>1294</v>
      </c>
      <c r="B127" s="1869"/>
      <c r="C127" s="1869"/>
      <c r="D127" s="1869"/>
      <c r="E127" s="1869"/>
      <c r="F127" s="1869"/>
      <c r="G127" s="1869"/>
      <c r="H127" s="1869"/>
      <c r="I127" s="1869"/>
      <c r="J127" s="1194"/>
    </row>
    <row r="129" spans="1:10" ht="12.75" customHeight="1" x14ac:dyDescent="0.2">
      <c r="A129" s="1869" t="s">
        <v>1295</v>
      </c>
      <c r="B129" s="1869"/>
      <c r="C129" s="1869"/>
      <c r="D129" s="1869"/>
      <c r="E129" s="1869"/>
      <c r="F129" s="1869"/>
      <c r="G129" s="1869"/>
      <c r="H129" s="1869"/>
      <c r="I129" s="1869"/>
      <c r="J129" s="1194"/>
    </row>
    <row r="131" spans="1:10" ht="25.5" customHeight="1" x14ac:dyDescent="0.2">
      <c r="A131" s="1869" t="s">
        <v>1296</v>
      </c>
      <c r="B131" s="1869"/>
      <c r="C131" s="1869"/>
      <c r="D131" s="1869"/>
      <c r="E131" s="1869"/>
      <c r="F131" s="1869"/>
      <c r="G131" s="1869"/>
      <c r="H131" s="1869"/>
      <c r="I131" s="1869"/>
    </row>
    <row r="133" spans="1:10" s="1298" customFormat="1" x14ac:dyDescent="0.2">
      <c r="A133" s="1301" t="s">
        <v>15</v>
      </c>
      <c r="B133" s="1298" t="s">
        <v>1297</v>
      </c>
      <c r="J133" s="1302"/>
    </row>
    <row r="134" spans="1:10" s="1298" customFormat="1" x14ac:dyDescent="0.2"/>
    <row r="135" spans="1:10" s="1298" customFormat="1" x14ac:dyDescent="0.2">
      <c r="A135" s="1301" t="s">
        <v>17</v>
      </c>
      <c r="B135" s="1298" t="s">
        <v>1298</v>
      </c>
      <c r="J135" s="1302"/>
    </row>
    <row r="136" spans="1:10" s="1298" customFormat="1" x14ac:dyDescent="0.2">
      <c r="A136" s="1301"/>
    </row>
    <row r="137" spans="1:10" s="1298" customFormat="1" x14ac:dyDescent="0.2">
      <c r="A137" s="1301" t="s">
        <v>18</v>
      </c>
      <c r="B137" s="1298" t="s">
        <v>1299</v>
      </c>
      <c r="J137" s="1302"/>
    </row>
    <row r="138" spans="1:10" s="1298" customFormat="1" x14ac:dyDescent="0.2"/>
    <row r="139" spans="1:10" s="1298" customFormat="1" ht="25.5" customHeight="1" x14ac:dyDescent="0.2">
      <c r="A139" s="1299" t="s">
        <v>19</v>
      </c>
      <c r="B139" s="1875" t="s">
        <v>1300</v>
      </c>
      <c r="C139" s="1875"/>
      <c r="D139" s="1875"/>
      <c r="E139" s="1875"/>
      <c r="F139" s="1875"/>
      <c r="G139" s="1875"/>
      <c r="H139" s="1875"/>
      <c r="I139" s="1875"/>
      <c r="J139" s="1302"/>
    </row>
    <row r="141" spans="1:10" s="1298" customFormat="1" x14ac:dyDescent="0.2">
      <c r="A141" s="1298" t="s">
        <v>1301</v>
      </c>
      <c r="J141" s="1302"/>
    </row>
    <row r="143" spans="1:10" ht="25.5" customHeight="1" x14ac:dyDescent="0.2">
      <c r="A143" s="1869" t="s">
        <v>1302</v>
      </c>
      <c r="B143" s="1869"/>
      <c r="C143" s="1869"/>
      <c r="D143" s="1869"/>
      <c r="E143" s="1869"/>
      <c r="F143" s="1869"/>
      <c r="G143" s="1869"/>
      <c r="H143" s="1869"/>
      <c r="I143" s="1869"/>
      <c r="J143" s="1194"/>
    </row>
    <row r="145" spans="1:10" ht="25.5" customHeight="1" x14ac:dyDescent="0.2">
      <c r="A145" s="1869" t="s">
        <v>1303</v>
      </c>
      <c r="B145" s="1869"/>
      <c r="C145" s="1869"/>
      <c r="D145" s="1869"/>
      <c r="E145" s="1869"/>
      <c r="F145" s="1869"/>
      <c r="G145" s="1869"/>
      <c r="H145" s="1869"/>
      <c r="I145" s="1869"/>
      <c r="J145" s="1194"/>
    </row>
    <row r="147" spans="1:10" ht="12.75" customHeight="1" x14ac:dyDescent="0.2">
      <c r="A147" s="1869" t="s">
        <v>1304</v>
      </c>
      <c r="B147" s="1869"/>
      <c r="C147" s="1869"/>
      <c r="D147" s="1869"/>
      <c r="E147" s="1869"/>
      <c r="F147" s="1869"/>
      <c r="G147" s="1869"/>
      <c r="H147" s="1869"/>
      <c r="I147" s="1869"/>
      <c r="J147" s="1194"/>
    </row>
    <row r="149" spans="1:10" ht="12.75" customHeight="1" x14ac:dyDescent="0.2">
      <c r="A149" s="1872" t="s">
        <v>1305</v>
      </c>
      <c r="B149" s="1872"/>
      <c r="C149" s="1872"/>
      <c r="D149" s="1872"/>
      <c r="E149" s="1872"/>
      <c r="F149" s="1872"/>
      <c r="G149" s="1872"/>
      <c r="H149" s="1872"/>
      <c r="I149" s="1872"/>
    </row>
    <row r="150" spans="1:10" x14ac:dyDescent="0.2">
      <c r="A150" s="1202"/>
    </row>
    <row r="151" spans="1:10" ht="12.75" customHeight="1" x14ac:dyDescent="0.2">
      <c r="A151" s="1877" t="s">
        <v>1306</v>
      </c>
      <c r="B151" s="1877"/>
      <c r="C151" s="1877"/>
      <c r="D151" s="1877"/>
      <c r="E151" s="1877"/>
      <c r="F151" s="1877"/>
      <c r="G151" s="1877"/>
      <c r="H151" s="1877"/>
      <c r="I151" s="1877"/>
      <c r="J151" s="1194"/>
    </row>
    <row r="153" spans="1:10" ht="12.75" customHeight="1" x14ac:dyDescent="0.2">
      <c r="A153" s="1869" t="s">
        <v>1307</v>
      </c>
      <c r="B153" s="1869"/>
      <c r="C153" s="1869"/>
      <c r="D153" s="1869"/>
      <c r="E153" s="1869"/>
      <c r="F153" s="1869"/>
      <c r="G153" s="1869"/>
      <c r="H153" s="1869"/>
      <c r="I153" s="1869"/>
      <c r="J153" s="1194"/>
    </row>
    <row r="155" spans="1:10" ht="12.75" customHeight="1" x14ac:dyDescent="0.2">
      <c r="A155" s="1869" t="s">
        <v>1308</v>
      </c>
      <c r="B155" s="1869"/>
      <c r="C155" s="1869"/>
      <c r="D155" s="1869"/>
      <c r="E155" s="1869"/>
      <c r="F155" s="1869"/>
      <c r="G155" s="1869"/>
      <c r="H155" s="1869"/>
      <c r="I155" s="1869"/>
      <c r="J155" s="1297"/>
    </row>
    <row r="157" spans="1:10" ht="12.75" customHeight="1" x14ac:dyDescent="0.2">
      <c r="A157" s="1869" t="s">
        <v>1309</v>
      </c>
      <c r="B157" s="1869"/>
      <c r="C157" s="1869"/>
      <c r="D157" s="1869"/>
      <c r="E157" s="1869"/>
      <c r="F157" s="1869"/>
      <c r="G157" s="1869"/>
      <c r="H157" s="1869"/>
      <c r="I157" s="1869"/>
      <c r="J157" s="1194"/>
    </row>
    <row r="159" spans="1:10" ht="12.75" customHeight="1" x14ac:dyDescent="0.2">
      <c r="A159" s="1872" t="s">
        <v>1310</v>
      </c>
      <c r="B159" s="1872"/>
      <c r="C159" s="1872"/>
      <c r="D159" s="1872"/>
      <c r="E159" s="1872"/>
      <c r="F159" s="1872"/>
      <c r="G159" s="1872"/>
      <c r="H159" s="1872"/>
      <c r="I159" s="1872"/>
    </row>
    <row r="161" spans="1:10" ht="26.25" customHeight="1" x14ac:dyDescent="0.2">
      <c r="A161" s="1877" t="s">
        <v>1311</v>
      </c>
      <c r="B161" s="1877"/>
      <c r="C161" s="1877"/>
      <c r="D161" s="1877"/>
      <c r="E161" s="1877"/>
      <c r="F161" s="1877"/>
      <c r="G161" s="1877"/>
      <c r="H161" s="1877"/>
      <c r="I161" s="1877"/>
      <c r="J161" s="1194"/>
    </row>
    <row r="163" spans="1:10" ht="25.5" customHeight="1" x14ac:dyDescent="0.2">
      <c r="A163" s="1869" t="s">
        <v>1312</v>
      </c>
      <c r="B163" s="1869"/>
      <c r="C163" s="1869"/>
      <c r="D163" s="1869"/>
      <c r="E163" s="1869"/>
      <c r="F163" s="1869"/>
      <c r="G163" s="1869"/>
      <c r="H163" s="1869"/>
      <c r="I163" s="1869"/>
      <c r="J163" s="1194"/>
    </row>
    <row r="165" spans="1:10" x14ac:dyDescent="0.2">
      <c r="A165" s="397" t="s">
        <v>1313</v>
      </c>
      <c r="J165" s="1194"/>
    </row>
    <row r="167" spans="1:10" ht="25.5" customHeight="1" x14ac:dyDescent="0.2">
      <c r="A167" s="1869" t="s">
        <v>1314</v>
      </c>
      <c r="B167" s="1869"/>
      <c r="C167" s="1869"/>
      <c r="D167" s="1869"/>
      <c r="E167" s="1869"/>
      <c r="F167" s="1869"/>
      <c r="G167" s="1869"/>
      <c r="H167" s="1869"/>
      <c r="I167" s="1869"/>
      <c r="J167" s="1194"/>
    </row>
    <row r="169" spans="1:10" ht="25.5" customHeight="1" x14ac:dyDescent="0.2">
      <c r="A169" s="1869" t="s">
        <v>1315</v>
      </c>
      <c r="B169" s="1869"/>
      <c r="C169" s="1869"/>
      <c r="D169" s="1869"/>
      <c r="E169" s="1869"/>
      <c r="F169" s="1869"/>
      <c r="G169" s="1869"/>
      <c r="H169" s="1869"/>
      <c r="I169" s="1869"/>
      <c r="J169" s="1194"/>
    </row>
    <row r="171" spans="1:10" x14ac:dyDescent="0.2">
      <c r="A171" s="397" t="s">
        <v>1316</v>
      </c>
      <c r="J171" s="1194"/>
    </row>
    <row r="173" spans="1:10" ht="25.5" customHeight="1" x14ac:dyDescent="0.2">
      <c r="A173" s="1869" t="s">
        <v>1317</v>
      </c>
      <c r="B173" s="1869"/>
      <c r="C173" s="1869"/>
      <c r="D173" s="1869"/>
      <c r="E173" s="1869"/>
      <c r="F173" s="1869"/>
      <c r="G173" s="1869"/>
      <c r="H173" s="1869"/>
      <c r="I173" s="1869"/>
      <c r="J173" s="1194"/>
    </row>
    <row r="175" spans="1:10" x14ac:dyDescent="0.2">
      <c r="A175" s="397" t="s">
        <v>1318</v>
      </c>
      <c r="J175" s="1194"/>
    </row>
    <row r="177" spans="1:10" ht="12.75" customHeight="1" x14ac:dyDescent="0.2">
      <c r="A177" s="1872" t="s">
        <v>1319</v>
      </c>
      <c r="B177" s="1872"/>
      <c r="C177" s="1872"/>
      <c r="D177" s="1872"/>
      <c r="E177" s="1872"/>
      <c r="F177" s="1872"/>
      <c r="G177" s="1872"/>
      <c r="H177" s="1872"/>
      <c r="I177" s="1872"/>
      <c r="J177" s="1872"/>
    </row>
    <row r="179" spans="1:10" ht="12.75" customHeight="1" x14ac:dyDescent="0.2">
      <c r="A179" s="1869" t="s">
        <v>1320</v>
      </c>
      <c r="B179" s="1869"/>
      <c r="C179" s="1869"/>
      <c r="D179" s="1869"/>
      <c r="E179" s="1869"/>
      <c r="F179" s="1869"/>
      <c r="G179" s="1869"/>
      <c r="H179" s="1869"/>
      <c r="I179" s="1869"/>
      <c r="J179" s="1194"/>
    </row>
    <row r="181" spans="1:10" ht="25.5" customHeight="1" x14ac:dyDescent="0.2">
      <c r="A181" s="1869" t="s">
        <v>1321</v>
      </c>
      <c r="B181" s="1869"/>
      <c r="C181" s="1869"/>
      <c r="D181" s="1869"/>
      <c r="E181" s="1869"/>
      <c r="F181" s="1869"/>
      <c r="G181" s="1869"/>
      <c r="H181" s="1869"/>
      <c r="I181" s="1869"/>
      <c r="J181" s="1194"/>
    </row>
    <row r="183" spans="1:10" ht="25.5" customHeight="1" x14ac:dyDescent="0.2">
      <c r="A183" s="1869" t="s">
        <v>1322</v>
      </c>
      <c r="B183" s="1869"/>
      <c r="C183" s="1869"/>
      <c r="D183" s="1869"/>
      <c r="E183" s="1869"/>
      <c r="F183" s="1869"/>
      <c r="G183" s="1869"/>
      <c r="H183" s="1869"/>
      <c r="I183" s="1869"/>
      <c r="J183" s="1194"/>
    </row>
    <row r="185" spans="1:10" ht="25.5" customHeight="1" x14ac:dyDescent="0.2">
      <c r="A185" s="1869" t="s">
        <v>1323</v>
      </c>
      <c r="B185" s="1869"/>
      <c r="C185" s="1869"/>
      <c r="D185" s="1869"/>
      <c r="E185" s="1869"/>
      <c r="F185" s="1869"/>
      <c r="G185" s="1869"/>
      <c r="H185" s="1869"/>
      <c r="I185" s="1869"/>
      <c r="J185" s="1194"/>
    </row>
    <row r="188" spans="1:10" x14ac:dyDescent="0.2">
      <c r="A188" s="1202"/>
      <c r="B188" s="1202"/>
      <c r="D188" s="1303"/>
      <c r="E188" s="1304"/>
      <c r="G188" s="1880"/>
      <c r="H188" s="1880"/>
      <c r="J188" s="1305"/>
    </row>
    <row r="189" spans="1:10" x14ac:dyDescent="0.2">
      <c r="A189" s="1878" t="s">
        <v>145</v>
      </c>
      <c r="B189" s="1878"/>
      <c r="D189" s="1306" t="s">
        <v>1324</v>
      </c>
      <c r="G189" s="1879" t="s">
        <v>142</v>
      </c>
      <c r="H189" s="1879"/>
      <c r="J189" s="1307" t="s">
        <v>148</v>
      </c>
    </row>
    <row r="190" spans="1:10" x14ac:dyDescent="0.2">
      <c r="A190" s="397" t="s">
        <v>141</v>
      </c>
    </row>
    <row r="191" spans="1:10" x14ac:dyDescent="0.2">
      <c r="A191" s="397" t="s">
        <v>141</v>
      </c>
    </row>
    <row r="192" spans="1:10" x14ac:dyDescent="0.2">
      <c r="B192" s="397" t="s">
        <v>141</v>
      </c>
    </row>
  </sheetData>
  <mergeCells count="81">
    <mergeCell ref="A189:B189"/>
    <mergeCell ref="G189:H189"/>
    <mergeCell ref="E6:J6"/>
    <mergeCell ref="A177:J177"/>
    <mergeCell ref="A179:I179"/>
    <mergeCell ref="A181:I181"/>
    <mergeCell ref="A183:I183"/>
    <mergeCell ref="A185:I185"/>
    <mergeCell ref="G188:H188"/>
    <mergeCell ref="A159:I159"/>
    <mergeCell ref="A161:I161"/>
    <mergeCell ref="A163:I163"/>
    <mergeCell ref="A167:I167"/>
    <mergeCell ref="A169:I169"/>
    <mergeCell ref="A173:I173"/>
    <mergeCell ref="A147:I147"/>
    <mergeCell ref="A149:I149"/>
    <mergeCell ref="A151:I151"/>
    <mergeCell ref="A153:I153"/>
    <mergeCell ref="A155:I155"/>
    <mergeCell ref="A157:I157"/>
    <mergeCell ref="A145:I145"/>
    <mergeCell ref="A115:I115"/>
    <mergeCell ref="A117:I117"/>
    <mergeCell ref="A119:I119"/>
    <mergeCell ref="A121:I121"/>
    <mergeCell ref="A123:I123"/>
    <mergeCell ref="B125:I125"/>
    <mergeCell ref="A127:I127"/>
    <mergeCell ref="A129:I129"/>
    <mergeCell ref="A131:I131"/>
    <mergeCell ref="B139:I139"/>
    <mergeCell ref="A143:I143"/>
    <mergeCell ref="A113:I113"/>
    <mergeCell ref="B91:I91"/>
    <mergeCell ref="A93:I93"/>
    <mergeCell ref="B95:I95"/>
    <mergeCell ref="B97:I97"/>
    <mergeCell ref="B99:I99"/>
    <mergeCell ref="B101:I101"/>
    <mergeCell ref="A103:I103"/>
    <mergeCell ref="B105:I105"/>
    <mergeCell ref="B107:I107"/>
    <mergeCell ref="B109:I109"/>
    <mergeCell ref="A111:I111"/>
    <mergeCell ref="A89:I89"/>
    <mergeCell ref="B67:I68"/>
    <mergeCell ref="A69:I69"/>
    <mergeCell ref="A71:I71"/>
    <mergeCell ref="B73:I73"/>
    <mergeCell ref="B75:I75"/>
    <mergeCell ref="B77:I77"/>
    <mergeCell ref="B79:I79"/>
    <mergeCell ref="A81:I81"/>
    <mergeCell ref="A83:I83"/>
    <mergeCell ref="A85:I85"/>
    <mergeCell ref="B87:I87"/>
    <mergeCell ref="B65:I65"/>
    <mergeCell ref="B43:I43"/>
    <mergeCell ref="B45:I45"/>
    <mergeCell ref="B47:I47"/>
    <mergeCell ref="B49:I49"/>
    <mergeCell ref="B51:I51"/>
    <mergeCell ref="B53:I53"/>
    <mergeCell ref="B55:I55"/>
    <mergeCell ref="B57:I57"/>
    <mergeCell ref="B59:I59"/>
    <mergeCell ref="B61:I61"/>
    <mergeCell ref="A63:I63"/>
    <mergeCell ref="B41:I41"/>
    <mergeCell ref="A13:J16"/>
    <mergeCell ref="A18:J18"/>
    <mergeCell ref="A22:J23"/>
    <mergeCell ref="A25:I25"/>
    <mergeCell ref="A27:J27"/>
    <mergeCell ref="B29:I29"/>
    <mergeCell ref="B31:I31"/>
    <mergeCell ref="B33:I33"/>
    <mergeCell ref="B35:I35"/>
    <mergeCell ref="B37:I37"/>
    <mergeCell ref="A39:I39"/>
  </mergeCells>
  <printOptions horizontalCentered="1"/>
  <pageMargins left="0.5" right="0.5" top="1.5" bottom="1" header="0.5" footer="0.5"/>
  <pageSetup paperSize="5" scale="99" fitToHeight="14" orientation="portrait" useFirstPageNumber="1" r:id="rId1"/>
  <headerFooter alignWithMargins="0">
    <oddFooter>&amp;C&amp;P</oddFooter>
  </headerFooter>
  <rowBreaks count="4" manualBreakCount="4">
    <brk id="45" max="9" man="1"/>
    <brk id="81" max="9" man="1"/>
    <brk id="115" max="9" man="1"/>
    <brk id="153"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7">
    <pageSetUpPr fitToPage="1"/>
  </sheetPr>
  <dimension ref="A1:K133"/>
  <sheetViews>
    <sheetView workbookViewId="0"/>
  </sheetViews>
  <sheetFormatPr defaultColWidth="9.140625" defaultRowHeight="12.75" x14ac:dyDescent="0.2"/>
  <cols>
    <col min="1" max="2" width="9.140625" style="21"/>
    <col min="3" max="3" width="12.42578125" style="21" customWidth="1"/>
    <col min="4" max="9" width="9.140625" style="21"/>
    <col min="10" max="10" width="17" style="21" customWidth="1"/>
    <col min="11" max="21" width="9.140625" style="21"/>
    <col min="22" max="22" width="33.7109375" style="21" customWidth="1"/>
    <col min="23" max="16384" width="9.140625" style="21"/>
  </cols>
  <sheetData>
    <row r="1" spans="1:10" s="5" customFormat="1" ht="15" customHeight="1" x14ac:dyDescent="0.25">
      <c r="A1" s="922" t="s">
        <v>1</v>
      </c>
      <c r="B1" s="922"/>
      <c r="C1" s="922"/>
    </row>
    <row r="2" spans="1:10" s="8" customFormat="1" ht="15" customHeight="1" x14ac:dyDescent="0.25"/>
    <row r="3" spans="1:10" s="8" customFormat="1" ht="15" customHeight="1" x14ac:dyDescent="0.25">
      <c r="A3" s="8" t="s">
        <v>11</v>
      </c>
    </row>
    <row r="4" spans="1:10" s="8" customFormat="1" ht="15" customHeight="1" x14ac:dyDescent="0.25">
      <c r="A4" s="9" t="s">
        <v>12</v>
      </c>
      <c r="B4" s="9"/>
      <c r="C4" s="9"/>
      <c r="D4" s="9"/>
      <c r="E4" s="9"/>
      <c r="F4" s="9"/>
      <c r="G4" s="9"/>
      <c r="H4" s="9"/>
      <c r="I4" s="9"/>
      <c r="J4" s="9"/>
    </row>
    <row r="5" spans="1:10" s="8" customFormat="1" ht="15" customHeight="1" x14ac:dyDescent="0.25"/>
    <row r="6" spans="1:10" s="8" customFormat="1" ht="15" customHeight="1" x14ac:dyDescent="0.25">
      <c r="A6" s="4" t="s">
        <v>119</v>
      </c>
      <c r="D6" s="860" t="str">
        <f>+'Title Page'!$D$19</f>
        <v xml:space="preserve"> </v>
      </c>
      <c r="E6" s="9"/>
      <c r="F6" s="9"/>
      <c r="G6" s="9"/>
      <c r="H6" s="9"/>
    </row>
    <row r="7" spans="1:10" s="8" customFormat="1" ht="15" customHeight="1" x14ac:dyDescent="0.25">
      <c r="A7" s="4" t="s">
        <v>118</v>
      </c>
      <c r="D7" s="1051" t="str">
        <f>+'Title Page'!$D$20</f>
        <v xml:space="preserve"> </v>
      </c>
      <c r="E7" s="882"/>
      <c r="F7" s="882"/>
      <c r="G7" s="882"/>
      <c r="H7" s="882"/>
    </row>
    <row r="8" spans="1:10" s="8" customFormat="1" ht="15" customHeight="1" x14ac:dyDescent="0.25">
      <c r="A8" s="4"/>
      <c r="B8" s="42"/>
      <c r="C8" s="44"/>
      <c r="E8" s="4"/>
      <c r="F8" s="4"/>
    </row>
    <row r="9" spans="1:10" s="8" customFormat="1" ht="15" customHeight="1" x14ac:dyDescent="0.25">
      <c r="A9" s="918" t="s">
        <v>807</v>
      </c>
      <c r="E9" s="4"/>
      <c r="F9" s="4"/>
    </row>
    <row r="10" spans="1:10" ht="15" customHeight="1" x14ac:dyDescent="0.25">
      <c r="A10" s="8" t="s">
        <v>13</v>
      </c>
      <c r="B10" s="8"/>
      <c r="C10" s="8"/>
      <c r="D10" s="8"/>
    </row>
    <row r="11" spans="1:10" s="8" customFormat="1" ht="15" customHeight="1" x14ac:dyDescent="0.25">
      <c r="A11" s="67" t="str">
        <f>+'Table of Contents - Part 1'!$A$11</f>
        <v>FISCAL YEAR ENDED JUNE 30, 2024</v>
      </c>
      <c r="B11" s="9"/>
      <c r="C11" s="9"/>
      <c r="D11" s="9"/>
      <c r="E11" s="9"/>
      <c r="F11" s="9"/>
      <c r="G11" s="9"/>
      <c r="H11" s="9"/>
      <c r="I11" s="9"/>
      <c r="J11" s="9"/>
    </row>
    <row r="12" spans="1:10" s="8" customFormat="1" ht="15" customHeight="1" x14ac:dyDescent="0.25">
      <c r="A12" s="68"/>
      <c r="B12" s="4"/>
      <c r="C12" s="4"/>
      <c r="D12" s="4"/>
      <c r="E12" s="4"/>
      <c r="F12" s="4"/>
      <c r="G12" s="4"/>
      <c r="H12" s="4"/>
      <c r="I12" s="4"/>
      <c r="J12" s="4"/>
    </row>
    <row r="13" spans="1:10" s="880" customFormat="1" ht="15" customHeight="1" x14ac:dyDescent="0.25">
      <c r="A13" s="988" t="s">
        <v>843</v>
      </c>
    </row>
    <row r="14" spans="1:10" ht="12.75" customHeight="1" x14ac:dyDescent="0.2"/>
    <row r="15" spans="1:10" ht="12.75" customHeight="1" x14ac:dyDescent="0.2">
      <c r="A15" s="1332" t="s">
        <v>833</v>
      </c>
      <c r="B15" s="1332"/>
      <c r="C15" s="1332"/>
      <c r="D15" s="1332"/>
      <c r="E15" s="1332"/>
      <c r="F15" s="1332"/>
      <c r="G15" s="1332"/>
      <c r="H15" s="1332"/>
      <c r="I15" s="1332"/>
      <c r="J15" s="1332"/>
    </row>
    <row r="16" spans="1:10" ht="12.75" customHeight="1" x14ac:dyDescent="0.2">
      <c r="A16" s="1332"/>
      <c r="B16" s="1332"/>
      <c r="C16" s="1332"/>
      <c r="D16" s="1332"/>
      <c r="E16" s="1332"/>
      <c r="F16" s="1332"/>
      <c r="G16" s="1332"/>
      <c r="H16" s="1332"/>
      <c r="I16" s="1332"/>
      <c r="J16" s="1332"/>
    </row>
    <row r="17" spans="1:11" ht="12.75" customHeight="1" x14ac:dyDescent="0.2">
      <c r="A17" s="24"/>
      <c r="B17" s="24"/>
      <c r="C17" s="24"/>
      <c r="D17" s="24"/>
      <c r="E17" s="24"/>
      <c r="F17" s="24"/>
      <c r="G17" s="24"/>
      <c r="H17" s="24"/>
      <c r="I17" s="24"/>
      <c r="J17" s="24"/>
    </row>
    <row r="18" spans="1:11" ht="12.75" customHeight="1" x14ac:dyDescent="0.2">
      <c r="A18" s="1332" t="s">
        <v>201</v>
      </c>
      <c r="B18" s="1332"/>
      <c r="C18" s="1332"/>
      <c r="D18" s="1332"/>
      <c r="E18" s="1332"/>
      <c r="F18" s="1332"/>
      <c r="G18" s="1332"/>
      <c r="H18" s="1332"/>
      <c r="I18" s="1332"/>
      <c r="J18" s="1332"/>
      <c r="K18" s="14"/>
    </row>
    <row r="19" spans="1:11" s="880" customFormat="1" ht="12.75" customHeight="1" x14ac:dyDescent="0.2">
      <c r="A19" s="1332"/>
      <c r="B19" s="1332"/>
      <c r="C19" s="1332"/>
      <c r="D19" s="1332"/>
      <c r="E19" s="1332"/>
      <c r="F19" s="1332"/>
      <c r="G19" s="1332"/>
      <c r="H19" s="1332"/>
      <c r="I19" s="1332"/>
      <c r="J19" s="1332"/>
      <c r="K19" s="14"/>
    </row>
    <row r="20" spans="1:11" s="880" customFormat="1" ht="12.75" customHeight="1" x14ac:dyDescent="0.2"/>
    <row r="21" spans="1:11" ht="12.75" customHeight="1" x14ac:dyDescent="0.2">
      <c r="A21" s="1333" t="s">
        <v>1140</v>
      </c>
      <c r="B21" s="1334"/>
      <c r="C21" s="1334"/>
      <c r="D21" s="1334"/>
      <c r="E21" s="1334"/>
      <c r="F21" s="1334"/>
      <c r="G21" s="1334"/>
      <c r="H21" s="1334"/>
      <c r="I21" s="1334"/>
      <c r="J21" s="1334"/>
    </row>
    <row r="22" spans="1:11" ht="12.75" customHeight="1" x14ac:dyDescent="0.2">
      <c r="A22" s="1334"/>
      <c r="B22" s="1334"/>
      <c r="C22" s="1334"/>
      <c r="D22" s="1334"/>
      <c r="E22" s="1334"/>
      <c r="F22" s="1334"/>
      <c r="G22" s="1334"/>
      <c r="H22" s="1334"/>
      <c r="I22" s="1334"/>
      <c r="J22" s="1334"/>
    </row>
    <row r="23" spans="1:11" ht="12.75" customHeight="1" x14ac:dyDescent="0.2">
      <c r="A23" s="1334"/>
      <c r="B23" s="1334"/>
      <c r="C23" s="1334"/>
      <c r="D23" s="1334"/>
      <c r="E23" s="1334"/>
      <c r="F23" s="1334"/>
      <c r="G23" s="1334"/>
      <c r="H23" s="1334"/>
      <c r="I23" s="1334"/>
      <c r="J23" s="1334"/>
    </row>
    <row r="24" spans="1:11" ht="16.149999999999999" customHeight="1" x14ac:dyDescent="0.2">
      <c r="A24" s="1334"/>
      <c r="B24" s="1334"/>
      <c r="C24" s="1334"/>
      <c r="D24" s="1334"/>
      <c r="E24" s="1334"/>
      <c r="F24" s="1334"/>
      <c r="G24" s="1334"/>
      <c r="H24" s="1334"/>
      <c r="I24" s="1334"/>
      <c r="J24" s="1334"/>
    </row>
    <row r="25" spans="1:11" ht="12.75" customHeight="1" x14ac:dyDescent="0.2">
      <c r="A25" s="61"/>
      <c r="B25" s="61"/>
      <c r="C25" s="61"/>
      <c r="D25" s="61"/>
      <c r="E25" s="61"/>
      <c r="F25" s="61"/>
      <c r="G25" s="61"/>
      <c r="H25" s="61"/>
      <c r="I25" s="61"/>
      <c r="J25" s="61"/>
    </row>
    <row r="26" spans="1:11" s="61" customFormat="1" ht="12.75" customHeight="1" x14ac:dyDescent="0.2">
      <c r="A26" s="1336" t="s">
        <v>1141</v>
      </c>
      <c r="B26" s="1337"/>
      <c r="C26" s="1337"/>
      <c r="D26" s="1337"/>
      <c r="E26" s="1337"/>
      <c r="F26" s="1337"/>
      <c r="G26" s="1337"/>
      <c r="H26" s="1337"/>
      <c r="I26" s="1337"/>
      <c r="J26" s="1337"/>
    </row>
    <row r="27" spans="1:11" s="61" customFormat="1" ht="12.75" customHeight="1" x14ac:dyDescent="0.2">
      <c r="A27" s="1337"/>
      <c r="B27" s="1337"/>
      <c r="C27" s="1337"/>
      <c r="D27" s="1337"/>
      <c r="E27" s="1337"/>
      <c r="F27" s="1337"/>
      <c r="G27" s="1337"/>
      <c r="H27" s="1337"/>
      <c r="I27" s="1337"/>
      <c r="J27" s="1337"/>
    </row>
    <row r="28" spans="1:11" s="61" customFormat="1" ht="12.75" customHeight="1" x14ac:dyDescent="0.2">
      <c r="A28" s="1337"/>
      <c r="B28" s="1337"/>
      <c r="C28" s="1337"/>
      <c r="D28" s="1337"/>
      <c r="E28" s="1337"/>
      <c r="F28" s="1337"/>
      <c r="G28" s="1337"/>
      <c r="H28" s="1337"/>
      <c r="I28" s="1337"/>
      <c r="J28" s="1337"/>
    </row>
    <row r="29" spans="1:11" s="978" customFormat="1" ht="12.75" customHeight="1" x14ac:dyDescent="0.2">
      <c r="A29" s="980"/>
      <c r="B29" s="980"/>
      <c r="C29" s="980"/>
      <c r="D29" s="980"/>
      <c r="E29" s="980"/>
      <c r="F29" s="980"/>
      <c r="G29" s="980"/>
      <c r="H29" s="980"/>
      <c r="I29" s="980"/>
      <c r="J29" s="980"/>
    </row>
    <row r="30" spans="1:11" ht="12.75" customHeight="1" x14ac:dyDescent="0.2">
      <c r="A30" s="61"/>
      <c r="B30" s="61"/>
      <c r="C30" s="61"/>
      <c r="D30" s="61"/>
      <c r="E30" s="61"/>
      <c r="F30" s="61"/>
      <c r="G30" s="61"/>
      <c r="H30" s="61"/>
      <c r="I30" s="61"/>
      <c r="J30" s="61"/>
    </row>
    <row r="31" spans="1:11" ht="15" customHeight="1" x14ac:dyDescent="0.25">
      <c r="A31" s="988" t="s">
        <v>14</v>
      </c>
    </row>
    <row r="32" spans="1:11" s="61" customFormat="1" ht="12.75" customHeight="1" x14ac:dyDescent="0.2">
      <c r="A32" s="1336" t="s">
        <v>966</v>
      </c>
      <c r="B32" s="1337"/>
      <c r="C32" s="1337"/>
      <c r="D32" s="1337"/>
      <c r="E32" s="1337"/>
      <c r="F32" s="1337"/>
      <c r="G32" s="1337"/>
      <c r="H32" s="1337"/>
      <c r="I32" s="1337"/>
      <c r="J32" s="1337"/>
    </row>
    <row r="33" spans="1:10" s="61" customFormat="1" ht="12.75" customHeight="1" x14ac:dyDescent="0.2">
      <c r="A33" s="1337"/>
      <c r="B33" s="1337"/>
      <c r="C33" s="1337"/>
      <c r="D33" s="1337"/>
      <c r="E33" s="1337"/>
      <c r="F33" s="1337"/>
      <c r="G33" s="1337"/>
      <c r="H33" s="1337"/>
      <c r="I33" s="1337"/>
      <c r="J33" s="1337"/>
    </row>
    <row r="34" spans="1:10" s="61" customFormat="1" ht="12.75" customHeight="1" x14ac:dyDescent="0.2">
      <c r="A34" s="1337"/>
      <c r="B34" s="1337"/>
      <c r="C34" s="1337"/>
      <c r="D34" s="1337"/>
      <c r="E34" s="1337"/>
      <c r="F34" s="1337"/>
      <c r="G34" s="1337"/>
      <c r="H34" s="1337"/>
      <c r="I34" s="1337"/>
      <c r="J34" s="1337"/>
    </row>
    <row r="35" spans="1:10" s="61" customFormat="1" ht="12.75" customHeight="1" x14ac:dyDescent="0.2">
      <c r="A35" s="1337"/>
      <c r="B35" s="1337"/>
      <c r="C35" s="1337"/>
      <c r="D35" s="1337"/>
      <c r="E35" s="1337"/>
      <c r="F35" s="1337"/>
      <c r="G35" s="1337"/>
      <c r="H35" s="1337"/>
      <c r="I35" s="1337"/>
      <c r="J35" s="1337"/>
    </row>
    <row r="36" spans="1:10" s="61" customFormat="1" ht="12.75" customHeight="1" x14ac:dyDescent="0.2">
      <c r="A36" s="126"/>
      <c r="B36" s="126"/>
      <c r="C36" s="126"/>
      <c r="D36" s="126"/>
      <c r="E36" s="126"/>
      <c r="F36" s="126"/>
      <c r="G36" s="126"/>
      <c r="H36" s="126"/>
      <c r="I36" s="126"/>
      <c r="J36" s="126"/>
    </row>
    <row r="37" spans="1:10" ht="12.75" customHeight="1" x14ac:dyDescent="0.2">
      <c r="A37" s="1338" t="s">
        <v>834</v>
      </c>
      <c r="B37" s="1337"/>
      <c r="C37" s="1337"/>
      <c r="D37" s="1337"/>
      <c r="E37" s="1337"/>
      <c r="F37" s="1337"/>
      <c r="G37" s="1337"/>
      <c r="H37" s="1337"/>
      <c r="I37" s="1337"/>
      <c r="J37" s="1337"/>
    </row>
    <row r="38" spans="1:10" ht="12.75" customHeight="1" x14ac:dyDescent="0.2">
      <c r="A38" s="1337"/>
      <c r="B38" s="1337"/>
      <c r="C38" s="1337"/>
      <c r="D38" s="1337"/>
      <c r="E38" s="1337"/>
      <c r="F38" s="1337"/>
      <c r="G38" s="1337"/>
      <c r="H38" s="1337"/>
      <c r="I38" s="1337"/>
      <c r="J38" s="1337"/>
    </row>
    <row r="39" spans="1:10" ht="12.75" customHeight="1" x14ac:dyDescent="0.2">
      <c r="A39" s="1337"/>
      <c r="B39" s="1337"/>
      <c r="C39" s="1337"/>
      <c r="D39" s="1337"/>
      <c r="E39" s="1337"/>
      <c r="F39" s="1337"/>
      <c r="G39" s="1337"/>
      <c r="H39" s="1337"/>
      <c r="I39" s="1337"/>
      <c r="J39" s="1337"/>
    </row>
    <row r="40" spans="1:10" ht="12.75" customHeight="1" x14ac:dyDescent="0.2">
      <c r="A40" s="1337"/>
      <c r="B40" s="1337"/>
      <c r="C40" s="1337"/>
      <c r="D40" s="1337"/>
      <c r="E40" s="1337"/>
      <c r="F40" s="1337"/>
      <c r="G40" s="1337"/>
      <c r="H40" s="1337"/>
      <c r="I40" s="1337"/>
      <c r="J40" s="1337"/>
    </row>
    <row r="41" spans="1:10" ht="12.75" customHeight="1" x14ac:dyDescent="0.2">
      <c r="A41" s="1337"/>
      <c r="B41" s="1337"/>
      <c r="C41" s="1337"/>
      <c r="D41" s="1337"/>
      <c r="E41" s="1337"/>
      <c r="F41" s="1337"/>
      <c r="G41" s="1337"/>
      <c r="H41" s="1337"/>
      <c r="I41" s="1337"/>
      <c r="J41" s="1337"/>
    </row>
    <row r="42" spans="1:10" s="880" customFormat="1" ht="12.75" customHeight="1" x14ac:dyDescent="0.2">
      <c r="A42" s="980"/>
      <c r="B42" s="980"/>
      <c r="C42" s="980"/>
      <c r="D42" s="980"/>
      <c r="E42" s="980"/>
      <c r="F42" s="980"/>
      <c r="G42" s="980"/>
      <c r="H42" s="980"/>
      <c r="I42" s="980"/>
      <c r="J42" s="980"/>
    </row>
    <row r="43" spans="1:10" ht="12.75" customHeight="1" x14ac:dyDescent="0.2">
      <c r="A43" s="61"/>
      <c r="B43" s="61"/>
      <c r="C43" s="61"/>
      <c r="D43" s="61"/>
      <c r="E43" s="61"/>
      <c r="F43" s="61"/>
      <c r="G43" s="61"/>
      <c r="H43" s="61"/>
      <c r="I43" s="61"/>
      <c r="J43" s="61"/>
    </row>
    <row r="44" spans="1:10" ht="15" customHeight="1" x14ac:dyDescent="0.25">
      <c r="A44" s="987" t="s">
        <v>1142</v>
      </c>
      <c r="H44" s="61"/>
      <c r="I44" s="61"/>
      <c r="J44" s="61"/>
    </row>
    <row r="45" spans="1:10" ht="12.75" customHeight="1" x14ac:dyDescent="0.2">
      <c r="A45" s="1339" t="s">
        <v>1143</v>
      </c>
      <c r="B45" s="1340"/>
      <c r="C45" s="1340"/>
      <c r="D45" s="1340"/>
      <c r="E45" s="1340"/>
      <c r="F45" s="1340"/>
      <c r="G45" s="1340"/>
      <c r="H45" s="1340"/>
      <c r="I45" s="1340"/>
      <c r="J45" s="1340"/>
    </row>
    <row r="46" spans="1:10" ht="12.75" customHeight="1" x14ac:dyDescent="0.2">
      <c r="A46" s="1340"/>
      <c r="B46" s="1340"/>
      <c r="C46" s="1340"/>
      <c r="D46" s="1340"/>
      <c r="E46" s="1340"/>
      <c r="F46" s="1340"/>
      <c r="G46" s="1340"/>
      <c r="H46" s="1340"/>
      <c r="I46" s="1340"/>
      <c r="J46" s="1340"/>
    </row>
    <row r="47" spans="1:10" ht="12.75" customHeight="1" x14ac:dyDescent="0.2">
      <c r="A47" s="1340"/>
      <c r="B47" s="1340"/>
      <c r="C47" s="1340"/>
      <c r="D47" s="1340"/>
      <c r="E47" s="1340"/>
      <c r="F47" s="1340"/>
      <c r="G47" s="1340"/>
      <c r="H47" s="1340"/>
      <c r="I47" s="1340"/>
      <c r="J47" s="1340"/>
    </row>
    <row r="48" spans="1:10" ht="12.75" customHeight="1" x14ac:dyDescent="0.2">
      <c r="A48" s="1340"/>
      <c r="B48" s="1340"/>
      <c r="C48" s="1340"/>
      <c r="D48" s="1340"/>
      <c r="E48" s="1340"/>
      <c r="F48" s="1340"/>
      <c r="G48" s="1340"/>
      <c r="H48" s="1340"/>
      <c r="I48" s="1340"/>
      <c r="J48" s="1340"/>
    </row>
    <row r="49" spans="1:10" ht="12.75" customHeight="1" x14ac:dyDescent="0.2">
      <c r="A49" s="1340"/>
      <c r="B49" s="1340"/>
      <c r="C49" s="1340"/>
      <c r="D49" s="1340"/>
      <c r="E49" s="1340"/>
      <c r="F49" s="1340"/>
      <c r="G49" s="1340"/>
      <c r="H49" s="1340"/>
      <c r="I49" s="1340"/>
      <c r="J49" s="1340"/>
    </row>
    <row r="50" spans="1:10" ht="12.75" customHeight="1" x14ac:dyDescent="0.2">
      <c r="A50" s="132"/>
    </row>
    <row r="51" spans="1:10" ht="12.75" customHeight="1" x14ac:dyDescent="0.2">
      <c r="A51" s="1333" t="s">
        <v>1144</v>
      </c>
      <c r="B51" s="1334"/>
      <c r="C51" s="1334"/>
      <c r="D51" s="1334"/>
      <c r="E51" s="1334"/>
      <c r="F51" s="1334"/>
      <c r="G51" s="1334"/>
      <c r="H51" s="1334"/>
      <c r="I51" s="1334"/>
      <c r="J51" s="1334"/>
    </row>
    <row r="52" spans="1:10" ht="12.75" customHeight="1" x14ac:dyDescent="0.2">
      <c r="A52" s="1334"/>
      <c r="B52" s="1334"/>
      <c r="C52" s="1334"/>
      <c r="D52" s="1334"/>
      <c r="E52" s="1334"/>
      <c r="F52" s="1334"/>
      <c r="G52" s="1334"/>
      <c r="H52" s="1334"/>
      <c r="I52" s="1334"/>
      <c r="J52" s="1334"/>
    </row>
    <row r="53" spans="1:10" ht="15.6" customHeight="1" x14ac:dyDescent="0.2">
      <c r="A53" s="1334"/>
      <c r="B53" s="1334"/>
      <c r="C53" s="1334"/>
      <c r="D53" s="1334"/>
      <c r="E53" s="1334"/>
      <c r="F53" s="1334"/>
      <c r="G53" s="1334"/>
      <c r="H53" s="1334"/>
      <c r="I53" s="1334"/>
      <c r="J53" s="1334"/>
    </row>
    <row r="54" spans="1:10" ht="12.75" customHeight="1" x14ac:dyDescent="0.2">
      <c r="A54" s="132"/>
    </row>
    <row r="55" spans="1:10" ht="12.75" customHeight="1" x14ac:dyDescent="0.2">
      <c r="A55" s="1341" t="s">
        <v>837</v>
      </c>
      <c r="B55" s="1334"/>
      <c r="C55" s="1334"/>
      <c r="D55" s="1334"/>
      <c r="E55" s="1334"/>
      <c r="F55" s="1334"/>
      <c r="G55" s="1334"/>
      <c r="H55" s="1334"/>
      <c r="I55" s="1334"/>
      <c r="J55" s="1334"/>
    </row>
    <row r="56" spans="1:10" ht="12.75" customHeight="1" x14ac:dyDescent="0.2">
      <c r="A56" s="1334"/>
      <c r="B56" s="1334"/>
      <c r="C56" s="1334"/>
      <c r="D56" s="1334"/>
      <c r="E56" s="1334"/>
      <c r="F56" s="1334"/>
      <c r="G56" s="1334"/>
      <c r="H56" s="1334"/>
      <c r="I56" s="1334"/>
      <c r="J56" s="1334"/>
    </row>
    <row r="57" spans="1:10" ht="16.899999999999999" customHeight="1" x14ac:dyDescent="0.2">
      <c r="A57" s="1334"/>
      <c r="B57" s="1334"/>
      <c r="C57" s="1334"/>
      <c r="D57" s="1334"/>
      <c r="E57" s="1334"/>
      <c r="F57" s="1334"/>
      <c r="G57" s="1334"/>
      <c r="H57" s="1334"/>
      <c r="I57" s="1334"/>
      <c r="J57" s="1334"/>
    </row>
    <row r="58" spans="1:10" ht="12.75" customHeight="1" x14ac:dyDescent="0.2"/>
    <row r="59" spans="1:10" ht="12.75" customHeight="1" x14ac:dyDescent="0.2">
      <c r="A59" s="1335" t="s">
        <v>835</v>
      </c>
      <c r="B59" s="1335"/>
      <c r="C59" s="1335"/>
      <c r="D59" s="1335"/>
      <c r="E59" s="1335"/>
      <c r="F59" s="1335"/>
      <c r="G59" s="1335"/>
      <c r="H59" s="1335"/>
      <c r="I59" s="1335"/>
      <c r="J59" s="1335"/>
    </row>
    <row r="60" spans="1:10" ht="12.75" customHeight="1" x14ac:dyDescent="0.2">
      <c r="A60" s="1335"/>
      <c r="B60" s="1335"/>
      <c r="C60" s="1335"/>
      <c r="D60" s="1335"/>
      <c r="E60" s="1335"/>
      <c r="F60" s="1335"/>
      <c r="G60" s="1335"/>
      <c r="H60" s="1335"/>
      <c r="I60" s="1335"/>
      <c r="J60" s="1335"/>
    </row>
    <row r="61" spans="1:10" ht="17.45" customHeight="1" x14ac:dyDescent="0.2">
      <c r="A61" s="1335"/>
      <c r="B61" s="1335"/>
      <c r="C61" s="1335"/>
      <c r="D61" s="1335"/>
      <c r="E61" s="1335"/>
      <c r="F61" s="1335"/>
      <c r="G61" s="1335"/>
      <c r="H61" s="1335"/>
      <c r="I61" s="1335"/>
      <c r="J61" s="1335"/>
    </row>
    <row r="62" spans="1:10" s="880" customFormat="1" ht="12.75" customHeight="1" x14ac:dyDescent="0.2">
      <c r="A62" s="979"/>
      <c r="B62" s="979"/>
      <c r="C62" s="979"/>
      <c r="D62" s="979"/>
      <c r="E62" s="979"/>
      <c r="F62" s="979"/>
      <c r="G62" s="979"/>
      <c r="H62" s="979"/>
      <c r="I62" s="979"/>
      <c r="J62" s="979"/>
    </row>
    <row r="63" spans="1:10" s="880" customFormat="1" ht="12.75" customHeight="1" x14ac:dyDescent="0.2">
      <c r="A63" s="979"/>
      <c r="B63" s="979"/>
      <c r="C63" s="979"/>
      <c r="D63" s="979"/>
      <c r="E63" s="979"/>
      <c r="F63" s="979"/>
      <c r="G63" s="979"/>
      <c r="H63" s="979"/>
      <c r="I63" s="979"/>
      <c r="J63" s="979"/>
    </row>
    <row r="64" spans="1:10" ht="15" customHeight="1" x14ac:dyDescent="0.25">
      <c r="A64" s="987" t="s">
        <v>840</v>
      </c>
      <c r="B64" s="121"/>
      <c r="C64" s="121"/>
      <c r="D64" s="121"/>
      <c r="E64" s="121"/>
      <c r="F64" s="121"/>
      <c r="G64" s="121"/>
      <c r="H64" s="121"/>
      <c r="I64" s="121"/>
      <c r="J64" s="121"/>
    </row>
    <row r="65" spans="1:10" ht="12.75" customHeight="1" x14ac:dyDescent="0.2">
      <c r="A65" s="1325" t="s">
        <v>838</v>
      </c>
      <c r="B65" s="1325"/>
      <c r="C65" s="1325"/>
      <c r="D65" s="1325"/>
      <c r="E65" s="1325"/>
      <c r="F65" s="1325"/>
      <c r="G65" s="1325"/>
      <c r="H65" s="1325"/>
      <c r="I65" s="1325"/>
      <c r="J65" s="1325"/>
    </row>
    <row r="66" spans="1:10" s="880" customFormat="1" ht="15" customHeight="1" x14ac:dyDescent="0.2">
      <c r="A66" s="1325"/>
      <c r="B66" s="1325"/>
      <c r="C66" s="1325"/>
      <c r="D66" s="1325"/>
      <c r="E66" s="1325"/>
      <c r="F66" s="1325"/>
      <c r="G66" s="1325"/>
      <c r="H66" s="1325"/>
      <c r="I66" s="1325"/>
      <c r="J66" s="1325"/>
    </row>
    <row r="67" spans="1:10" ht="12.75" customHeight="1" x14ac:dyDescent="0.2"/>
    <row r="68" spans="1:10" ht="12.75" customHeight="1" x14ac:dyDescent="0.2">
      <c r="A68" s="1325" t="s">
        <v>967</v>
      </c>
      <c r="B68" s="1325"/>
      <c r="C68" s="1325"/>
      <c r="D68" s="1325"/>
      <c r="E68" s="1325"/>
      <c r="F68" s="1325"/>
      <c r="G68" s="1325"/>
      <c r="H68" s="1325"/>
      <c r="I68" s="1325"/>
      <c r="J68" s="1325"/>
    </row>
    <row r="69" spans="1:10" s="880" customFormat="1" ht="12.75" customHeight="1" x14ac:dyDescent="0.2">
      <c r="A69" s="1325"/>
      <c r="B69" s="1325"/>
      <c r="C69" s="1325"/>
      <c r="D69" s="1325"/>
      <c r="E69" s="1325"/>
      <c r="F69" s="1325"/>
      <c r="G69" s="1325"/>
      <c r="H69" s="1325"/>
      <c r="I69" s="1325"/>
      <c r="J69" s="1325"/>
    </row>
    <row r="70" spans="1:10" s="880" customFormat="1" ht="12.75" customHeight="1" x14ac:dyDescent="0.2">
      <c r="A70" s="1325"/>
      <c r="B70" s="1325"/>
      <c r="C70" s="1325"/>
      <c r="D70" s="1325"/>
      <c r="E70" s="1325"/>
      <c r="F70" s="1325"/>
      <c r="G70" s="1325"/>
      <c r="H70" s="1325"/>
      <c r="I70" s="1325"/>
      <c r="J70" s="1325"/>
    </row>
    <row r="71" spans="1:10" ht="12.75" customHeight="1" x14ac:dyDescent="0.2">
      <c r="A71" s="121"/>
      <c r="B71" s="129"/>
      <c r="C71" s="129"/>
      <c r="D71" s="129"/>
      <c r="E71" s="129"/>
      <c r="F71" s="129"/>
      <c r="G71" s="129"/>
      <c r="H71" s="129"/>
      <c r="I71" s="129"/>
      <c r="J71" s="129"/>
    </row>
    <row r="72" spans="1:10" s="880" customFormat="1" ht="12.75" customHeight="1" x14ac:dyDescent="0.2">
      <c r="A72" s="1054"/>
      <c r="B72" s="1331" t="s">
        <v>886</v>
      </c>
      <c r="C72" s="1331"/>
      <c r="D72" s="1331"/>
      <c r="E72" s="1055"/>
      <c r="F72" s="1055"/>
      <c r="G72" s="1055"/>
      <c r="H72" s="1055"/>
      <c r="I72" s="1055"/>
      <c r="J72" s="1055"/>
    </row>
    <row r="73" spans="1:10" ht="12.75" customHeight="1" x14ac:dyDescent="0.2">
      <c r="B73" s="880" t="s">
        <v>1145</v>
      </c>
      <c r="C73" s="880"/>
      <c r="D73" s="880"/>
      <c r="E73" s="880"/>
      <c r="F73" s="880"/>
    </row>
    <row r="74" spans="1:10" ht="12.75" customHeight="1" x14ac:dyDescent="0.2">
      <c r="B74" s="1076" t="s">
        <v>1146</v>
      </c>
      <c r="C74" s="880"/>
      <c r="D74" s="880"/>
      <c r="E74" s="880"/>
      <c r="F74" s="880"/>
    </row>
    <row r="75" spans="1:10" ht="12.75" customHeight="1" x14ac:dyDescent="0.2">
      <c r="B75" s="880" t="s">
        <v>942</v>
      </c>
      <c r="C75" s="880"/>
      <c r="D75" s="880"/>
      <c r="E75" s="880"/>
      <c r="F75" s="880"/>
    </row>
    <row r="76" spans="1:10" ht="12.75" customHeight="1" x14ac:dyDescent="0.2">
      <c r="B76" s="1076" t="s">
        <v>898</v>
      </c>
      <c r="C76" s="880"/>
      <c r="D76" s="880"/>
      <c r="E76" s="880"/>
      <c r="F76" s="880"/>
    </row>
    <row r="77" spans="1:10" ht="12.75" customHeight="1" x14ac:dyDescent="0.2">
      <c r="B77" s="880" t="s">
        <v>1147</v>
      </c>
      <c r="C77" s="880"/>
      <c r="D77" s="880"/>
      <c r="E77" s="880"/>
      <c r="F77" s="880"/>
    </row>
    <row r="78" spans="1:10" ht="12.75" customHeight="1" x14ac:dyDescent="0.2">
      <c r="B78" s="1076" t="s">
        <v>899</v>
      </c>
      <c r="C78" s="880"/>
      <c r="D78" s="880"/>
      <c r="E78" s="880"/>
      <c r="F78" s="880"/>
    </row>
    <row r="79" spans="1:10" s="880" customFormat="1" ht="12.75" customHeight="1" x14ac:dyDescent="0.2">
      <c r="B79" s="880" t="s">
        <v>943</v>
      </c>
    </row>
    <row r="80" spans="1:10" ht="12.75" customHeight="1" x14ac:dyDescent="0.2">
      <c r="B80" s="880" t="s">
        <v>944</v>
      </c>
      <c r="C80" s="880"/>
      <c r="D80" s="880"/>
      <c r="E80" s="880"/>
      <c r="F80" s="880"/>
    </row>
    <row r="81" spans="1:10" ht="12.75" customHeight="1" x14ac:dyDescent="0.2">
      <c r="B81" s="880" t="s">
        <v>1148</v>
      </c>
      <c r="C81" s="880"/>
      <c r="D81" s="880"/>
      <c r="E81" s="880"/>
      <c r="F81" s="880"/>
    </row>
    <row r="82" spans="1:10" ht="12.75" customHeight="1" x14ac:dyDescent="0.2">
      <c r="B82" s="1076" t="s">
        <v>900</v>
      </c>
      <c r="C82" s="880"/>
      <c r="D82" s="880"/>
      <c r="E82" s="880"/>
      <c r="F82" s="880"/>
    </row>
    <row r="83" spans="1:10" ht="12.75" customHeight="1" x14ac:dyDescent="0.2">
      <c r="B83" s="1074" t="s">
        <v>1038</v>
      </c>
      <c r="C83" s="880"/>
      <c r="D83" s="880"/>
      <c r="E83" s="880"/>
      <c r="F83" s="880"/>
    </row>
    <row r="84" spans="1:10" s="880" customFormat="1" ht="12.75" customHeight="1" x14ac:dyDescent="0.2">
      <c r="B84" s="1142" t="s">
        <v>1039</v>
      </c>
    </row>
    <row r="85" spans="1:10" ht="12.75" customHeight="1" x14ac:dyDescent="0.2"/>
    <row r="86" spans="1:10" ht="12.75" customHeight="1" x14ac:dyDescent="0.2">
      <c r="A86" s="1326" t="s">
        <v>839</v>
      </c>
      <c r="B86" s="1326"/>
      <c r="C86" s="1326"/>
      <c r="D86" s="1326"/>
      <c r="E86" s="1326"/>
      <c r="F86" s="1326"/>
      <c r="G86" s="1326"/>
      <c r="H86" s="1326"/>
      <c r="I86" s="1326"/>
      <c r="J86" s="1326"/>
    </row>
    <row r="87" spans="1:10" ht="12.75" customHeight="1" x14ac:dyDescent="0.2">
      <c r="A87" s="1326"/>
      <c r="B87" s="1326"/>
      <c r="C87" s="1326"/>
      <c r="D87" s="1326"/>
      <c r="E87" s="1326"/>
      <c r="F87" s="1326"/>
      <c r="G87" s="1326"/>
      <c r="H87" s="1326"/>
      <c r="I87" s="1326"/>
      <c r="J87" s="1326"/>
    </row>
    <row r="88" spans="1:10" s="880" customFormat="1" ht="12.75" customHeight="1" x14ac:dyDescent="0.2">
      <c r="A88" s="1326"/>
      <c r="B88" s="1326"/>
      <c r="C88" s="1326"/>
      <c r="D88" s="1326"/>
      <c r="E88" s="1326"/>
      <c r="F88" s="1326"/>
      <c r="G88" s="1326"/>
      <c r="H88" s="1326"/>
      <c r="I88" s="1326"/>
      <c r="J88" s="1326"/>
    </row>
    <row r="89" spans="1:10" s="880" customFormat="1" ht="12.75" customHeight="1" x14ac:dyDescent="0.2">
      <c r="A89" s="982"/>
    </row>
    <row r="90" spans="1:10" s="880" customFormat="1" ht="12.75" customHeight="1" x14ac:dyDescent="0.2">
      <c r="A90" s="982"/>
    </row>
    <row r="91" spans="1:10" s="880" customFormat="1" ht="15" customHeight="1" x14ac:dyDescent="0.25">
      <c r="A91" s="987" t="s">
        <v>1040</v>
      </c>
    </row>
    <row r="92" spans="1:10" ht="12.75" customHeight="1" x14ac:dyDescent="0.2"/>
    <row r="93" spans="1:10" ht="12.75" customHeight="1" x14ac:dyDescent="0.2">
      <c r="A93" s="1328" t="s">
        <v>1003</v>
      </c>
      <c r="B93" s="1329"/>
      <c r="C93" s="1329"/>
      <c r="D93" s="1329"/>
      <c r="E93" s="1329"/>
      <c r="F93" s="1329"/>
      <c r="G93" s="1329"/>
      <c r="H93" s="1329"/>
      <c r="I93" s="1329"/>
      <c r="J93" s="1329"/>
    </row>
    <row r="94" spans="1:10" ht="12.75" customHeight="1" x14ac:dyDescent="0.2">
      <c r="B94" s="978"/>
      <c r="C94" s="978"/>
      <c r="D94" s="978"/>
      <c r="E94" s="978"/>
      <c r="F94" s="978"/>
      <c r="G94" s="978"/>
      <c r="H94" s="978"/>
      <c r="I94" s="978"/>
      <c r="J94" s="978"/>
    </row>
    <row r="95" spans="1:10" s="880" customFormat="1" ht="12.75" customHeight="1" x14ac:dyDescent="0.2">
      <c r="A95" s="1330" t="s">
        <v>1149</v>
      </c>
      <c r="B95" s="1330"/>
      <c r="C95" s="1330"/>
      <c r="D95" s="1330"/>
      <c r="E95" s="1330"/>
      <c r="F95" s="1330"/>
      <c r="G95" s="1330"/>
      <c r="H95" s="1330"/>
      <c r="I95" s="1330"/>
      <c r="J95" s="1330"/>
    </row>
    <row r="96" spans="1:10" ht="12.75" customHeight="1" x14ac:dyDescent="0.2">
      <c r="A96" s="1330"/>
      <c r="B96" s="1330"/>
      <c r="C96" s="1330"/>
      <c r="D96" s="1330"/>
      <c r="E96" s="1330"/>
      <c r="F96" s="1330"/>
      <c r="G96" s="1330"/>
      <c r="H96" s="1330"/>
      <c r="I96" s="1330"/>
      <c r="J96" s="1330"/>
    </row>
    <row r="97" spans="1:10" ht="12.75" customHeight="1" x14ac:dyDescent="0.2">
      <c r="A97" s="1324" t="s">
        <v>1103</v>
      </c>
      <c r="B97" s="1324"/>
      <c r="C97" s="1324"/>
      <c r="D97" s="1324"/>
      <c r="E97" s="1324"/>
      <c r="F97" s="1324"/>
      <c r="G97" s="1324"/>
      <c r="H97" s="1324"/>
      <c r="I97" s="1324"/>
      <c r="J97" s="1324"/>
    </row>
    <row r="98" spans="1:10" ht="12.75" customHeight="1" x14ac:dyDescent="0.2">
      <c r="A98" s="133"/>
      <c r="B98" s="133"/>
      <c r="C98" s="133"/>
      <c r="D98" s="133"/>
      <c r="E98" s="133"/>
      <c r="F98" s="133"/>
      <c r="G98" s="133"/>
      <c r="H98" s="133"/>
      <c r="I98" s="133"/>
      <c r="J98" s="133"/>
    </row>
    <row r="99" spans="1:10" ht="12.75" customHeight="1" x14ac:dyDescent="0.2">
      <c r="A99" s="1327" t="s">
        <v>222</v>
      </c>
      <c r="B99" s="1323"/>
      <c r="C99" s="1323"/>
      <c r="D99" s="1323"/>
      <c r="E99" s="1323"/>
      <c r="F99" s="1323"/>
      <c r="G99" s="1323"/>
      <c r="H99" s="1323"/>
      <c r="I99" s="1323"/>
      <c r="J99" s="1323"/>
    </row>
    <row r="100" spans="1:10" ht="12.75" customHeight="1" x14ac:dyDescent="0.2">
      <c r="A100" s="1327" t="s">
        <v>5</v>
      </c>
      <c r="B100" s="1323"/>
      <c r="C100" s="1323"/>
      <c r="D100" s="1323"/>
      <c r="E100" s="1323"/>
      <c r="F100" s="1323"/>
      <c r="G100" s="1323"/>
      <c r="H100" s="1323"/>
      <c r="I100" s="1323"/>
      <c r="J100" s="1323"/>
    </row>
    <row r="101" spans="1:10" ht="12.75" customHeight="1" x14ac:dyDescent="0.2">
      <c r="A101" s="1323" t="s">
        <v>93</v>
      </c>
      <c r="B101" s="1323"/>
      <c r="C101" s="1323"/>
      <c r="D101" s="1323"/>
      <c r="E101" s="1323"/>
      <c r="F101" s="1323"/>
      <c r="G101" s="1323"/>
      <c r="H101" s="1323"/>
      <c r="I101" s="1323"/>
      <c r="J101" s="1323"/>
    </row>
    <row r="102" spans="1:10" ht="12.75" customHeight="1" x14ac:dyDescent="0.2">
      <c r="A102" s="1323" t="s">
        <v>1075</v>
      </c>
      <c r="B102" s="1323"/>
      <c r="C102" s="1323"/>
      <c r="D102" s="1323"/>
      <c r="E102" s="1323"/>
      <c r="F102" s="1323"/>
      <c r="G102" s="1323"/>
      <c r="H102" s="1323"/>
      <c r="I102" s="1323"/>
      <c r="J102" s="1323"/>
    </row>
    <row r="103" spans="1:10" ht="12.75" customHeight="1" x14ac:dyDescent="0.2">
      <c r="A103" s="1323" t="s">
        <v>94</v>
      </c>
      <c r="B103" s="1323"/>
      <c r="C103" s="1323"/>
      <c r="D103" s="1323"/>
      <c r="E103" s="1323"/>
      <c r="F103" s="1323"/>
      <c r="G103" s="1323"/>
      <c r="H103" s="1323"/>
      <c r="I103" s="1323"/>
      <c r="J103" s="1323"/>
    </row>
    <row r="104" spans="1:10" ht="12.75" customHeight="1" x14ac:dyDescent="0.2"/>
    <row r="105" spans="1:10" ht="12.75" customHeight="1" x14ac:dyDescent="0.2">
      <c r="A105" s="1323" t="s">
        <v>30</v>
      </c>
      <c r="B105" s="1323"/>
      <c r="C105" s="1323"/>
      <c r="D105" s="1323"/>
      <c r="E105" s="1323"/>
      <c r="F105" s="1323"/>
      <c r="G105" s="1323"/>
      <c r="H105" s="1323"/>
      <c r="I105" s="1323"/>
      <c r="J105" s="1323"/>
    </row>
    <row r="106" spans="1:10" ht="12.75" customHeight="1" x14ac:dyDescent="0.2">
      <c r="A106" s="1323" t="s">
        <v>31</v>
      </c>
      <c r="B106" s="1323"/>
      <c r="C106" s="1323"/>
      <c r="D106" s="1323"/>
      <c r="E106" s="1323"/>
      <c r="F106" s="1323"/>
      <c r="G106" s="1323"/>
      <c r="H106" s="1323"/>
      <c r="I106" s="1323"/>
      <c r="J106" s="1323"/>
    </row>
    <row r="107" spans="1:10" ht="12.75" customHeight="1" x14ac:dyDescent="0.2">
      <c r="A107" s="1323" t="s">
        <v>32</v>
      </c>
      <c r="B107" s="1323"/>
      <c r="C107" s="1323"/>
      <c r="D107" s="1323"/>
      <c r="E107" s="1323"/>
      <c r="F107" s="1323"/>
      <c r="G107" s="1323"/>
      <c r="H107" s="1323"/>
      <c r="I107" s="1323"/>
      <c r="J107" s="1323"/>
    </row>
    <row r="108" spans="1:10" ht="12.75" customHeight="1" x14ac:dyDescent="0.2"/>
    <row r="109" spans="1:10" ht="12.75" customHeight="1" x14ac:dyDescent="0.2">
      <c r="A109" s="1323" t="s">
        <v>63</v>
      </c>
      <c r="B109" s="1323"/>
      <c r="C109" s="1323"/>
      <c r="D109" s="1323"/>
      <c r="E109" s="1323"/>
      <c r="F109" s="1323"/>
      <c r="G109" s="1323"/>
      <c r="H109" s="1323"/>
      <c r="I109" s="1323"/>
      <c r="J109" s="1323"/>
    </row>
    <row r="110" spans="1:10" ht="12.75" customHeight="1" x14ac:dyDescent="0.2">
      <c r="A110" s="1323" t="s">
        <v>1070</v>
      </c>
      <c r="B110" s="1323"/>
      <c r="C110" s="1323"/>
      <c r="D110" s="1323"/>
      <c r="E110" s="1323"/>
      <c r="F110" s="1323"/>
      <c r="G110" s="1323"/>
      <c r="H110" s="1323"/>
      <c r="I110" s="1323"/>
      <c r="J110" s="1323"/>
    </row>
    <row r="111" spans="1:10" ht="12.75" customHeight="1" x14ac:dyDescent="0.2">
      <c r="A111" s="1323" t="s">
        <v>1076</v>
      </c>
      <c r="B111" s="1323"/>
      <c r="C111" s="1323"/>
      <c r="D111" s="1323"/>
      <c r="E111" s="1323"/>
      <c r="F111" s="1323"/>
      <c r="G111" s="1323"/>
      <c r="H111" s="1323"/>
      <c r="I111" s="1323"/>
      <c r="J111" s="1323"/>
    </row>
    <row r="112" spans="1:10" ht="12.75" customHeight="1" x14ac:dyDescent="0.2">
      <c r="A112" s="23"/>
      <c r="B112" s="23"/>
      <c r="C112" s="23"/>
      <c r="D112" s="23"/>
      <c r="E112" s="23"/>
      <c r="F112" s="23"/>
      <c r="G112" s="23"/>
      <c r="H112" s="23"/>
      <c r="I112" s="23"/>
      <c r="J112" s="23"/>
    </row>
    <row r="113" spans="1:10" ht="12.75" customHeight="1" x14ac:dyDescent="0.2">
      <c r="A113" s="1323" t="s">
        <v>361</v>
      </c>
      <c r="B113" s="1323"/>
      <c r="C113" s="1323"/>
      <c r="D113" s="1323"/>
      <c r="E113" s="1323"/>
      <c r="F113" s="1323"/>
      <c r="G113" s="1323"/>
      <c r="H113" s="1323"/>
      <c r="I113" s="1323"/>
      <c r="J113" s="1323"/>
    </row>
    <row r="114" spans="1:10" ht="12.75" customHeight="1" x14ac:dyDescent="0.2">
      <c r="A114" s="1324" t="s">
        <v>1103</v>
      </c>
      <c r="B114" s="1324"/>
      <c r="C114" s="1324"/>
      <c r="D114" s="1324"/>
      <c r="E114" s="1324"/>
      <c r="F114" s="1324"/>
      <c r="G114" s="1324"/>
      <c r="H114" s="1324"/>
      <c r="I114" s="1324"/>
      <c r="J114" s="1324"/>
    </row>
    <row r="115" spans="1:10" ht="12.75" customHeight="1" x14ac:dyDescent="0.2"/>
    <row r="116" spans="1:10" ht="12.75" customHeight="1" x14ac:dyDescent="0.2">
      <c r="A116" s="1316" t="s">
        <v>1041</v>
      </c>
      <c r="B116" s="880"/>
      <c r="C116" s="880"/>
    </row>
    <row r="117" spans="1:10" s="880" customFormat="1" ht="12.75" customHeight="1" x14ac:dyDescent="0.2">
      <c r="A117" s="1187"/>
    </row>
    <row r="118" spans="1:10" s="880" customFormat="1" ht="12.75" customHeight="1" x14ac:dyDescent="0.2">
      <c r="A118" s="1150"/>
      <c r="B118" s="880" t="s">
        <v>1135</v>
      </c>
      <c r="D118" s="880" t="s">
        <v>1136</v>
      </c>
      <c r="F118" s="1103" t="s">
        <v>1137</v>
      </c>
    </row>
    <row r="119" spans="1:10" s="1134" customFormat="1" ht="12.75" customHeight="1" x14ac:dyDescent="0.2">
      <c r="B119" s="1134" t="s">
        <v>1094</v>
      </c>
      <c r="D119" s="1134" t="s">
        <v>1098</v>
      </c>
      <c r="F119" s="1103" t="s">
        <v>1095</v>
      </c>
    </row>
    <row r="120" spans="1:10" s="1134" customFormat="1" ht="12.75" customHeight="1" x14ac:dyDescent="0.2">
      <c r="B120" s="1134" t="s">
        <v>1066</v>
      </c>
      <c r="D120" s="1134" t="s">
        <v>836</v>
      </c>
      <c r="F120" s="1103" t="s">
        <v>1067</v>
      </c>
    </row>
    <row r="121" spans="1:10" ht="12.75" customHeight="1" x14ac:dyDescent="0.2">
      <c r="B121" s="99" t="s">
        <v>369</v>
      </c>
      <c r="C121" s="99"/>
      <c r="D121" s="484" t="s">
        <v>429</v>
      </c>
      <c r="E121" s="484"/>
      <c r="F121" s="7" t="s">
        <v>412</v>
      </c>
      <c r="G121" s="852"/>
      <c r="H121" s="98"/>
      <c r="I121" s="98"/>
    </row>
    <row r="122" spans="1:10" s="880" customFormat="1" ht="12.75" customHeight="1" x14ac:dyDescent="0.2">
      <c r="B122" s="484" t="s">
        <v>1233</v>
      </c>
      <c r="C122" s="484"/>
      <c r="D122" s="484" t="s">
        <v>1235</v>
      </c>
      <c r="E122" s="484"/>
      <c r="F122" s="1103" t="s">
        <v>1234</v>
      </c>
      <c r="G122" s="852"/>
      <c r="H122" s="484"/>
      <c r="I122" s="484"/>
    </row>
    <row r="123" spans="1:10" ht="12.75" customHeight="1" x14ac:dyDescent="0.2">
      <c r="B123" s="484" t="s">
        <v>1150</v>
      </c>
      <c r="C123" s="484"/>
      <c r="D123" s="484" t="s">
        <v>1151</v>
      </c>
      <c r="E123" s="484"/>
      <c r="F123" s="1103" t="s">
        <v>1152</v>
      </c>
      <c r="G123" s="852"/>
      <c r="H123" s="98"/>
      <c r="I123" s="98"/>
    </row>
    <row r="124" spans="1:10" s="1134" customFormat="1" ht="12.75" customHeight="1" x14ac:dyDescent="0.2">
      <c r="B124" s="418" t="s">
        <v>1068</v>
      </c>
      <c r="C124" s="418"/>
      <c r="D124" s="418" t="s">
        <v>281</v>
      </c>
      <c r="E124" s="418"/>
      <c r="F124" s="7" t="s">
        <v>1069</v>
      </c>
      <c r="G124" s="852"/>
      <c r="H124" s="852"/>
      <c r="I124" s="1143"/>
    </row>
    <row r="125" spans="1:10" s="880" customFormat="1" ht="12.75" customHeight="1" x14ac:dyDescent="0.2">
      <c r="B125" s="99" t="s">
        <v>1096</v>
      </c>
      <c r="C125" s="99"/>
      <c r="D125" s="484" t="s">
        <v>1097</v>
      </c>
      <c r="E125" s="484"/>
      <c r="F125" s="1103" t="s">
        <v>1099</v>
      </c>
      <c r="G125" s="852"/>
      <c r="H125" s="484"/>
      <c r="I125" s="484"/>
    </row>
    <row r="126" spans="1:10" s="880" customFormat="1" ht="12.75" customHeight="1" x14ac:dyDescent="0.2">
      <c r="B126" s="99" t="s">
        <v>1230</v>
      </c>
      <c r="C126" s="99"/>
      <c r="D126" s="484" t="s">
        <v>1231</v>
      </c>
      <c r="E126" s="484"/>
      <c r="F126" s="1103" t="s">
        <v>1232</v>
      </c>
      <c r="G126" s="852"/>
      <c r="H126" s="484"/>
      <c r="I126" s="484"/>
    </row>
    <row r="127" spans="1:10" ht="12.75" customHeight="1" x14ac:dyDescent="0.2">
      <c r="B127" s="99"/>
      <c r="C127" s="99"/>
      <c r="D127" s="98"/>
      <c r="E127" s="98"/>
      <c r="F127" s="7"/>
      <c r="G127" s="98"/>
      <c r="H127" s="98"/>
      <c r="I127" s="98"/>
    </row>
    <row r="128" spans="1:10" ht="12.75" customHeight="1" x14ac:dyDescent="0.2">
      <c r="A128" s="21" t="s">
        <v>1331</v>
      </c>
      <c r="F128" s="7"/>
    </row>
    <row r="129" spans="1:6" ht="12.75" customHeight="1" x14ac:dyDescent="0.2">
      <c r="F129" s="7"/>
    </row>
    <row r="130" spans="1:6" ht="12.75" customHeight="1" x14ac:dyDescent="0.2">
      <c r="B130" s="21" t="s">
        <v>566</v>
      </c>
      <c r="D130" s="21" t="s">
        <v>240</v>
      </c>
      <c r="F130" s="7" t="s">
        <v>567</v>
      </c>
    </row>
    <row r="131" spans="1:6" ht="12.75" customHeight="1" x14ac:dyDescent="0.2"/>
    <row r="132" spans="1:6" ht="12.75" customHeight="1" x14ac:dyDescent="0.2">
      <c r="A132" s="21" t="s">
        <v>4</v>
      </c>
      <c r="B132" s="21" t="s">
        <v>1002</v>
      </c>
    </row>
    <row r="133" spans="1:6" ht="12.75" customHeight="1" x14ac:dyDescent="0.2">
      <c r="B133" s="21" t="s">
        <v>1071</v>
      </c>
    </row>
  </sheetData>
  <customSheetViews>
    <customSheetView guid="{D1C4B63A-44A1-41FF-8287-11B2B82635E7}" showGridLines="0" fitToPage="1">
      <rowBreaks count="2" manualBreakCount="2">
        <brk id="68" max="16383" man="1"/>
        <brk id="129" max="16383" man="1"/>
      </rowBreaks>
      <pageMargins left="0.5" right="0.5" top="1" bottom="0.5" header="0.3" footer="0.3"/>
      <pageSetup paperSize="5" scale="95" fitToHeight="0" orientation="portrait" useFirstPageNumber="1" r:id="rId1"/>
      <headerFooter>
        <oddFooter>&amp;L&amp;A&amp;C&amp;P/&amp;N</oddFooter>
      </headerFooter>
    </customSheetView>
    <customSheetView guid="{F633B7F0-050E-4545-9244-A7D77C091E2B}" showPageBreaks="1" showGridLines="0" fitToPage="1">
      <rowBreaks count="2" manualBreakCount="2">
        <brk id="68" max="16383" man="1"/>
        <brk id="129" max="16383" man="1"/>
      </rowBreaks>
      <pageMargins left="0.5" right="0.5" top="1" bottom="0.5" header="0.3" footer="0.3"/>
      <pageSetup paperSize="5" scale="95" fitToHeight="0" orientation="portrait" useFirstPageNumber="1" r:id="rId2"/>
      <headerFooter>
        <oddFooter>&amp;L&amp;A&amp;C&amp;P/&amp;N</oddFooter>
      </headerFooter>
    </customSheetView>
  </customSheetViews>
  <mergeCells count="30">
    <mergeCell ref="A15:J16"/>
    <mergeCell ref="A21:J24"/>
    <mergeCell ref="A59:J61"/>
    <mergeCell ref="A18:J19"/>
    <mergeCell ref="A32:J35"/>
    <mergeCell ref="A26:J28"/>
    <mergeCell ref="A37:J41"/>
    <mergeCell ref="A45:J49"/>
    <mergeCell ref="A51:J53"/>
    <mergeCell ref="A55:J57"/>
    <mergeCell ref="A65:J66"/>
    <mergeCell ref="A86:J88"/>
    <mergeCell ref="A102:J102"/>
    <mergeCell ref="A100:J100"/>
    <mergeCell ref="A101:J101"/>
    <mergeCell ref="A97:J97"/>
    <mergeCell ref="A93:J93"/>
    <mergeCell ref="A99:J99"/>
    <mergeCell ref="A68:J70"/>
    <mergeCell ref="A95:J96"/>
    <mergeCell ref="B72:D72"/>
    <mergeCell ref="A113:J113"/>
    <mergeCell ref="A114:J114"/>
    <mergeCell ref="A111:J111"/>
    <mergeCell ref="A103:J103"/>
    <mergeCell ref="A105:J105"/>
    <mergeCell ref="A106:J106"/>
    <mergeCell ref="A107:J107"/>
    <mergeCell ref="A109:J109"/>
    <mergeCell ref="A110:J110"/>
  </mergeCells>
  <phoneticPr fontId="8" type="noConversion"/>
  <hyperlinks>
    <hyperlink ref="F130" r:id="rId3" xr:uid="{00000000-0004-0000-0300-000001000000}"/>
    <hyperlink ref="F121" r:id="rId4" xr:uid="{8C914E49-9255-494B-B9B5-A5D591BB5B0B}"/>
    <hyperlink ref="A97" r:id="rId5" display="ACC.CAFR@dfa.arkansas.gov" xr:uid="{00000000-0004-0000-0300-000000000000}"/>
    <hyperlink ref="F120" r:id="rId6" xr:uid="{A7899EFD-8F2F-4F1E-8C43-6EC9F8BAEF30}"/>
    <hyperlink ref="F124" r:id="rId7" display="Jerry.Ellis@dfa.arkansas.gov" xr:uid="{4B2604FB-5830-44EA-B1A2-D7038FB1A98A}"/>
    <hyperlink ref="F119" r:id="rId8" xr:uid="{33BE03BD-0AF8-446E-AB58-D06F737390A4}"/>
    <hyperlink ref="A97:J97" r:id="rId9" display="FRS.ACFR@dfa.arkansas.gov" xr:uid="{0D834150-125B-48D4-A7C7-3DA5024F005C}"/>
    <hyperlink ref="A114" r:id="rId10" display="ACC.CAFR@dfa.arkansas.gov" xr:uid="{5386EFEC-4B0D-4A8F-8D8B-A7CA1D3C2415}"/>
    <hyperlink ref="A114:J114" r:id="rId11" display="FRS.ACFR@dfa.arkansas.gov" xr:uid="{1A43BFE9-3792-46C5-A269-DD580672A2F1}"/>
    <hyperlink ref="F118" r:id="rId12" xr:uid="{0F7EE36A-59CC-454C-9D2E-63DB4BE13767}"/>
    <hyperlink ref="F123" r:id="rId13" xr:uid="{31EAD4BC-B43A-4875-96CC-BA0983CAAAB1}"/>
    <hyperlink ref="F125" r:id="rId14" xr:uid="{D90C9C72-C3F2-40BF-BE3F-19EDE630FABA}"/>
    <hyperlink ref="F126" r:id="rId15" xr:uid="{3F451693-573A-4E09-8B57-3E9B4483E30D}"/>
    <hyperlink ref="F122" r:id="rId16" xr:uid="{1EF7E5C8-68C3-4F2D-A44E-686A36992E99}"/>
  </hyperlinks>
  <pageMargins left="0.5" right="0.5" top="1" bottom="0.5" header="0.3" footer="0.3"/>
  <pageSetup paperSize="5" scale="95" fitToHeight="0" orientation="portrait" useFirstPageNumber="1" r:id="rId17"/>
  <headerFooter scaleWithDoc="0">
    <oddFooter>&amp;L&amp;A&amp;C&amp;P/&amp;N</oddFooter>
  </headerFooter>
  <rowBreaks count="2" manualBreakCount="2">
    <brk id="62" max="16383" man="1"/>
    <brk id="114" max="16383" man="1"/>
  </rowBreaks>
  <ignoredErrors>
    <ignoredError sqref="A11"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2994B-7174-4BE3-846A-3890D08E397E}">
  <sheetPr>
    <tabColor theme="8" tint="-0.499984740745262"/>
    <pageSetUpPr fitToPage="1"/>
  </sheetPr>
  <dimension ref="A1:Y194"/>
  <sheetViews>
    <sheetView topLeftCell="A161" workbookViewId="0">
      <selection activeCell="O198" sqref="O198"/>
    </sheetView>
  </sheetViews>
  <sheetFormatPr defaultColWidth="9.140625" defaultRowHeight="12.75" x14ac:dyDescent="0.2"/>
  <cols>
    <col min="1" max="1" width="9.140625" style="886" customWidth="1"/>
    <col min="2" max="2" width="9.140625" style="886"/>
    <col min="3" max="3" width="9.140625" style="886" customWidth="1"/>
    <col min="4" max="6" width="9.140625" style="886"/>
    <col min="7" max="7" width="9.140625" style="886" customWidth="1"/>
    <col min="8" max="8" width="16.42578125" style="886" customWidth="1"/>
    <col min="9" max="9" width="9.140625" style="899"/>
    <col min="10" max="10" width="2.7109375" style="899" customWidth="1"/>
    <col min="11" max="11" width="7.140625" style="886" customWidth="1"/>
    <col min="12" max="12" width="13.42578125" style="1274" customWidth="1"/>
    <col min="13" max="16384" width="9.140625" style="886"/>
  </cols>
  <sheetData>
    <row r="1" spans="1:25" ht="20.25" x14ac:dyDescent="0.3">
      <c r="A1" s="1409" t="s">
        <v>768</v>
      </c>
      <c r="B1" s="1409"/>
      <c r="C1" s="1409"/>
      <c r="D1" s="1409"/>
      <c r="E1" s="1409"/>
      <c r="F1" s="1152"/>
      <c r="G1" s="1152"/>
      <c r="H1" s="1431" t="str">
        <f>'Table of Contents - Part 1'!E16</f>
        <v>DUE DATE:  7/19/2024</v>
      </c>
      <c r="I1" s="1431"/>
      <c r="J1" s="1431"/>
      <c r="K1" s="1431"/>
      <c r="L1" s="1431"/>
    </row>
    <row r="2" spans="1:25" s="888" customFormat="1" ht="12.75" customHeight="1" x14ac:dyDescent="0.25">
      <c r="A2" s="887"/>
      <c r="H2" s="1410"/>
      <c r="I2" s="1410"/>
      <c r="J2" s="1410"/>
      <c r="K2" s="1410"/>
      <c r="L2" s="1410"/>
    </row>
    <row r="3" spans="1:25" s="888" customFormat="1" ht="15.75" customHeight="1" x14ac:dyDescent="0.25">
      <c r="A3" s="889" t="s">
        <v>119</v>
      </c>
      <c r="D3" s="890"/>
      <c r="E3" s="860" t="str">
        <f>+'Title Page'!$D$19</f>
        <v xml:space="preserve"> </v>
      </c>
      <c r="F3" s="930"/>
      <c r="G3" s="930"/>
      <c r="H3" s="930"/>
      <c r="I3" s="930"/>
      <c r="J3" s="931"/>
      <c r="K3" s="931"/>
      <c r="L3" s="1278"/>
    </row>
    <row r="4" spans="1:25" s="888" customFormat="1" ht="15.75" customHeight="1" x14ac:dyDescent="0.25">
      <c r="A4" s="889" t="s">
        <v>118</v>
      </c>
      <c r="D4" s="890"/>
      <c r="E4" s="1051" t="str">
        <f>+'Title Page'!$D$20</f>
        <v xml:space="preserve"> </v>
      </c>
      <c r="F4" s="937"/>
      <c r="G4" s="932"/>
      <c r="H4" s="932"/>
      <c r="I4" s="933"/>
      <c r="J4" s="891"/>
      <c r="K4" s="891"/>
      <c r="L4" s="1272"/>
    </row>
    <row r="5" spans="1:25" s="893" customFormat="1" ht="15.75" customHeight="1" x14ac:dyDescent="0.25">
      <c r="A5" s="892"/>
      <c r="D5" s="894"/>
      <c r="E5" s="895"/>
      <c r="F5" s="895"/>
      <c r="G5" s="896"/>
      <c r="H5" s="896"/>
      <c r="I5" s="897"/>
      <c r="J5" s="897"/>
      <c r="L5" s="1273"/>
    </row>
    <row r="6" spans="1:25" s="893" customFormat="1" ht="15.75" customHeight="1" x14ac:dyDescent="0.25">
      <c r="A6" s="892" t="s">
        <v>769</v>
      </c>
      <c r="D6" s="894"/>
      <c r="E6" s="895" t="s">
        <v>770</v>
      </c>
      <c r="F6" s="895"/>
      <c r="G6" s="896"/>
      <c r="H6" s="896"/>
      <c r="I6" s="897"/>
      <c r="J6" s="897"/>
      <c r="L6" s="1273"/>
    </row>
    <row r="7" spans="1:25" ht="12.75" customHeight="1" x14ac:dyDescent="0.2">
      <c r="A7" s="898"/>
    </row>
    <row r="8" spans="1:25" ht="12.75" customHeight="1" x14ac:dyDescent="0.2">
      <c r="A8" s="898"/>
      <c r="D8" s="899"/>
      <c r="E8" s="899"/>
      <c r="F8" s="899"/>
      <c r="G8" s="899"/>
      <c r="H8" s="899"/>
    </row>
    <row r="9" spans="1:25" s="893" customFormat="1" ht="15.75" customHeight="1" x14ac:dyDescent="0.25">
      <c r="A9" s="1436" t="s">
        <v>1104</v>
      </c>
      <c r="B9" s="1436"/>
      <c r="C9" s="1436"/>
      <c r="D9" s="1436"/>
      <c r="E9" s="1436"/>
      <c r="F9" s="1436"/>
      <c r="G9" s="1435"/>
      <c r="H9" s="1435"/>
      <c r="I9" s="1435"/>
      <c r="J9" s="1435"/>
      <c r="K9" s="1435"/>
      <c r="L9" s="1435"/>
    </row>
    <row r="10" spans="1:25" s="893" customFormat="1" ht="20.25" customHeight="1" x14ac:dyDescent="0.25">
      <c r="A10" s="1407" t="s">
        <v>772</v>
      </c>
      <c r="B10" s="1407"/>
      <c r="C10" s="1432"/>
      <c r="D10" s="1433"/>
      <c r="E10" s="1433"/>
      <c r="F10" s="1433"/>
      <c r="G10" s="895" t="s">
        <v>771</v>
      </c>
      <c r="H10" s="1159"/>
      <c r="I10" s="1434" t="s">
        <v>773</v>
      </c>
      <c r="J10" s="1434"/>
      <c r="K10" s="1408"/>
      <c r="L10" s="1408"/>
    </row>
    <row r="11" spans="1:25" s="893" customFormat="1" ht="15.75" customHeight="1" x14ac:dyDescent="0.25">
      <c r="A11" s="1156"/>
      <c r="B11" s="1156"/>
      <c r="C11" s="1157"/>
      <c r="D11" s="1157"/>
      <c r="E11" s="1157"/>
      <c r="F11" s="1157"/>
      <c r="G11" s="1157"/>
      <c r="H11" s="900"/>
      <c r="I11" s="901"/>
      <c r="J11" s="901"/>
      <c r="K11" s="1158"/>
      <c r="L11" s="1275"/>
    </row>
    <row r="12" spans="1:25" s="893" customFormat="1" ht="15.75" customHeight="1" x14ac:dyDescent="0.2">
      <c r="A12" s="1422" t="s">
        <v>1105</v>
      </c>
      <c r="B12" s="1423"/>
      <c r="C12" s="1423"/>
      <c r="D12" s="1423"/>
      <c r="E12" s="1423"/>
      <c r="F12" s="1423"/>
      <c r="G12" s="1423"/>
      <c r="H12" s="1423"/>
      <c r="I12" s="1423"/>
      <c r="J12" s="1423"/>
      <c r="K12" s="1423"/>
      <c r="L12" s="1424"/>
    </row>
    <row r="13" spans="1:25" s="893" customFormat="1" ht="15.75" customHeight="1" x14ac:dyDescent="0.2">
      <c r="A13" s="1428"/>
      <c r="B13" s="1429"/>
      <c r="C13" s="1429"/>
      <c r="D13" s="1429"/>
      <c r="E13" s="1429"/>
      <c r="F13" s="1429"/>
      <c r="G13" s="1429"/>
      <c r="H13" s="1429"/>
      <c r="I13" s="1429"/>
      <c r="J13" s="1429"/>
      <c r="K13" s="1429"/>
      <c r="L13" s="1430"/>
    </row>
    <row r="14" spans="1:25" s="893" customFormat="1" ht="15.75" customHeight="1" x14ac:dyDescent="0.25">
      <c r="A14" s="1156"/>
      <c r="B14" s="1156"/>
      <c r="C14" s="1157"/>
      <c r="D14" s="1157"/>
      <c r="E14" s="1157"/>
      <c r="F14" s="1157"/>
      <c r="G14" s="1157"/>
      <c r="H14" s="900"/>
      <c r="I14" s="901"/>
      <c r="J14" s="901"/>
      <c r="K14" s="1158"/>
      <c r="L14" s="1275"/>
    </row>
    <row r="15" spans="1:25" ht="14.25" customHeight="1" x14ac:dyDescent="0.2">
      <c r="A15" s="1422" t="s">
        <v>1106</v>
      </c>
      <c r="B15" s="1423"/>
      <c r="C15" s="1423"/>
      <c r="D15" s="1423"/>
      <c r="E15" s="1423"/>
      <c r="F15" s="1423"/>
      <c r="G15" s="1423"/>
      <c r="H15" s="1423"/>
      <c r="I15" s="1423"/>
      <c r="J15" s="1423"/>
      <c r="K15" s="1423"/>
      <c r="L15" s="1424"/>
      <c r="N15"/>
      <c r="O15"/>
      <c r="P15"/>
      <c r="Q15"/>
      <c r="R15"/>
      <c r="S15"/>
      <c r="T15"/>
      <c r="U15"/>
      <c r="V15"/>
      <c r="W15"/>
      <c r="X15"/>
      <c r="Y15"/>
    </row>
    <row r="16" spans="1:25" s="893" customFormat="1" ht="15.75" customHeight="1" x14ac:dyDescent="0.2">
      <c r="A16" s="1425"/>
      <c r="B16" s="1426"/>
      <c r="C16" s="1426"/>
      <c r="D16" s="1426"/>
      <c r="E16" s="1426"/>
      <c r="F16" s="1426"/>
      <c r="G16" s="1426"/>
      <c r="H16" s="1426"/>
      <c r="I16" s="1426"/>
      <c r="J16" s="1426"/>
      <c r="K16" s="1426"/>
      <c r="L16" s="1427"/>
      <c r="N16"/>
      <c r="O16"/>
      <c r="P16"/>
      <c r="Q16"/>
      <c r="R16"/>
      <c r="S16"/>
      <c r="T16"/>
      <c r="U16"/>
      <c r="V16"/>
      <c r="W16"/>
      <c r="X16"/>
      <c r="Y16"/>
    </row>
    <row r="17" spans="1:25" s="893" customFormat="1" ht="15.75" customHeight="1" x14ac:dyDescent="0.2">
      <c r="A17" s="1428"/>
      <c r="B17" s="1429"/>
      <c r="C17" s="1429"/>
      <c r="D17" s="1429"/>
      <c r="E17" s="1429"/>
      <c r="F17" s="1429"/>
      <c r="G17" s="1429"/>
      <c r="H17" s="1429"/>
      <c r="I17" s="1429"/>
      <c r="J17" s="1429"/>
      <c r="K17" s="1429"/>
      <c r="L17" s="1430"/>
      <c r="N17"/>
      <c r="O17"/>
      <c r="P17"/>
      <c r="Q17"/>
      <c r="R17"/>
      <c r="S17"/>
      <c r="T17"/>
      <c r="U17"/>
      <c r="V17"/>
      <c r="W17"/>
      <c r="X17"/>
      <c r="Y17"/>
    </row>
    <row r="18" spans="1:25" s="893" customFormat="1" ht="15.75" customHeight="1" x14ac:dyDescent="0.25">
      <c r="A18" s="1156"/>
      <c r="B18" s="1156"/>
      <c r="C18" s="1157"/>
      <c r="D18" s="1157"/>
      <c r="E18" s="1157"/>
      <c r="F18" s="1157"/>
      <c r="G18" s="1157"/>
      <c r="H18" s="900"/>
      <c r="I18" s="901"/>
      <c r="J18" s="901"/>
      <c r="K18" s="1158"/>
      <c r="L18" s="1275"/>
    </row>
    <row r="19" spans="1:25" ht="12.75" customHeight="1" thickBot="1" x14ac:dyDescent="0.25">
      <c r="A19" s="898"/>
    </row>
    <row r="20" spans="1:25" ht="15" customHeight="1" x14ac:dyDescent="0.2">
      <c r="A20" s="1411" t="s">
        <v>1153</v>
      </c>
      <c r="B20" s="1412"/>
      <c r="C20" s="1412"/>
      <c r="D20" s="1412"/>
      <c r="E20" s="1412"/>
      <c r="F20" s="1412"/>
      <c r="G20" s="1412"/>
      <c r="H20" s="1412"/>
      <c r="I20" s="1412"/>
      <c r="J20" s="1412"/>
      <c r="K20" s="1412"/>
      <c r="L20" s="1413"/>
    </row>
    <row r="21" spans="1:25" ht="15" customHeight="1" x14ac:dyDescent="0.2">
      <c r="A21" s="1414"/>
      <c r="B21" s="1415"/>
      <c r="C21" s="1415"/>
      <c r="D21" s="1415"/>
      <c r="E21" s="1415"/>
      <c r="F21" s="1415"/>
      <c r="G21" s="1415"/>
      <c r="H21" s="1415"/>
      <c r="I21" s="1415"/>
      <c r="J21" s="1415"/>
      <c r="K21" s="1415"/>
      <c r="L21" s="1416"/>
    </row>
    <row r="22" spans="1:25" ht="15" customHeight="1" x14ac:dyDescent="0.2">
      <c r="A22" s="1414"/>
      <c r="B22" s="1415"/>
      <c r="C22" s="1415"/>
      <c r="D22" s="1415"/>
      <c r="E22" s="1415"/>
      <c r="F22" s="1415"/>
      <c r="G22" s="1415"/>
      <c r="H22" s="1415"/>
      <c r="I22" s="1415"/>
      <c r="J22" s="1415"/>
      <c r="K22" s="1415"/>
      <c r="L22" s="1416"/>
    </row>
    <row r="23" spans="1:25" ht="15" customHeight="1" thickBot="1" x14ac:dyDescent="0.25">
      <c r="A23" s="1417"/>
      <c r="B23" s="1418"/>
      <c r="C23" s="1418"/>
      <c r="D23" s="1418"/>
      <c r="E23" s="1418"/>
      <c r="F23" s="1418"/>
      <c r="G23" s="1418"/>
      <c r="H23" s="1418"/>
      <c r="I23" s="1418"/>
      <c r="J23" s="1418"/>
      <c r="K23" s="1418"/>
      <c r="L23" s="1419"/>
    </row>
    <row r="24" spans="1:25" ht="12.75" customHeight="1" x14ac:dyDescent="0.2">
      <c r="A24" s="898"/>
    </row>
    <row r="25" spans="1:25" ht="41.25" customHeight="1" x14ac:dyDescent="0.2">
      <c r="K25" s="902"/>
      <c r="L25" s="1279" t="s">
        <v>1236</v>
      </c>
    </row>
    <row r="26" spans="1:25" x14ac:dyDescent="0.2">
      <c r="A26" s="903" t="s">
        <v>38</v>
      </c>
      <c r="B26" s="1346" t="s">
        <v>774</v>
      </c>
      <c r="C26" s="1346"/>
      <c r="D26" s="1346"/>
      <c r="E26" s="1346"/>
      <c r="F26" s="1346"/>
      <c r="G26" s="1346"/>
      <c r="H26" s="1346"/>
      <c r="I26" s="1346"/>
      <c r="J26" s="997"/>
      <c r="K26" s="902"/>
    </row>
    <row r="27" spans="1:25" x14ac:dyDescent="0.2">
      <c r="B27" s="1346"/>
      <c r="C27" s="1346"/>
      <c r="D27" s="1346"/>
      <c r="E27" s="1346"/>
      <c r="F27" s="1346"/>
      <c r="G27" s="1346"/>
      <c r="H27" s="1346"/>
      <c r="I27" s="1346"/>
      <c r="J27" s="997"/>
      <c r="K27" s="902"/>
      <c r="L27" s="1280"/>
    </row>
    <row r="28" spans="1:25" ht="12.75" customHeight="1" x14ac:dyDescent="0.2">
      <c r="B28" s="1351" t="s">
        <v>767</v>
      </c>
      <c r="C28" s="1351"/>
      <c r="D28" s="1351"/>
      <c r="E28" s="1351"/>
      <c r="F28" s="1351"/>
      <c r="G28" s="1351"/>
      <c r="H28" s="1351"/>
      <c r="I28" s="1351"/>
      <c r="J28" s="998"/>
      <c r="K28" s="902"/>
      <c r="L28" s="1280"/>
    </row>
    <row r="29" spans="1:25" ht="12.75" customHeight="1" x14ac:dyDescent="0.2">
      <c r="B29" s="1353" t="s">
        <v>775</v>
      </c>
      <c r="C29" s="1366"/>
      <c r="D29" s="1366"/>
      <c r="E29" s="1366"/>
      <c r="F29" s="1366"/>
      <c r="G29" s="1366"/>
      <c r="H29" s="1366"/>
      <c r="I29" s="1366"/>
      <c r="J29" s="1421"/>
      <c r="K29" s="902"/>
      <c r="L29" s="1276"/>
    </row>
    <row r="30" spans="1:25" ht="12.75" customHeight="1" x14ac:dyDescent="0.2">
      <c r="B30" s="1366"/>
      <c r="C30" s="1366"/>
      <c r="D30" s="1366"/>
      <c r="E30" s="1366"/>
      <c r="F30" s="1366"/>
      <c r="G30" s="1366"/>
      <c r="H30" s="1366"/>
      <c r="I30" s="1366"/>
      <c r="J30" s="1343"/>
      <c r="K30" s="902"/>
      <c r="L30" s="1280"/>
    </row>
    <row r="31" spans="1:25" ht="12.75" customHeight="1" x14ac:dyDescent="0.2">
      <c r="B31" s="1382" t="s">
        <v>844</v>
      </c>
      <c r="C31" s="1366"/>
      <c r="D31" s="1366"/>
      <c r="E31" s="1366"/>
      <c r="F31" s="1366"/>
      <c r="G31" s="1366"/>
      <c r="H31" s="1366"/>
      <c r="I31" s="1366"/>
      <c r="J31" s="1342"/>
      <c r="K31" s="902"/>
      <c r="L31" s="1280"/>
    </row>
    <row r="32" spans="1:25" ht="12.75" customHeight="1" x14ac:dyDescent="0.2">
      <c r="B32" s="1366"/>
      <c r="C32" s="1366"/>
      <c r="D32" s="1366"/>
      <c r="E32" s="1366"/>
      <c r="F32" s="1366"/>
      <c r="G32" s="1366"/>
      <c r="H32" s="1366"/>
      <c r="I32" s="1366"/>
      <c r="J32" s="1343"/>
      <c r="K32" s="902"/>
      <c r="L32" s="1280"/>
    </row>
    <row r="33" spans="1:12" s="904" customFormat="1" ht="12.75" customHeight="1" x14ac:dyDescent="0.2">
      <c r="B33" s="1349" t="s">
        <v>776</v>
      </c>
      <c r="C33" s="1420"/>
      <c r="D33" s="1420"/>
      <c r="E33" s="1420"/>
      <c r="F33" s="1420"/>
      <c r="G33" s="1420"/>
      <c r="H33" s="1420"/>
      <c r="I33" s="1420"/>
      <c r="J33" s="1006"/>
      <c r="K33" s="905"/>
      <c r="L33" s="1280"/>
    </row>
    <row r="34" spans="1:12" ht="12.75" customHeight="1" x14ac:dyDescent="0.2">
      <c r="I34" s="902"/>
      <c r="J34" s="902"/>
      <c r="K34" s="902"/>
      <c r="L34" s="1280"/>
    </row>
    <row r="35" spans="1:12" ht="12.75" customHeight="1" x14ac:dyDescent="0.2">
      <c r="A35" s="906" t="s">
        <v>39</v>
      </c>
      <c r="B35" s="1345" t="s">
        <v>1080</v>
      </c>
      <c r="C35" s="1346"/>
      <c r="D35" s="1346"/>
      <c r="E35" s="1346"/>
      <c r="F35" s="1346"/>
      <c r="G35" s="1346"/>
      <c r="H35" s="1346"/>
      <c r="I35" s="1346"/>
      <c r="J35" s="997"/>
      <c r="K35" s="902"/>
      <c r="L35" s="1280"/>
    </row>
    <row r="36" spans="1:12" ht="12.75" customHeight="1" x14ac:dyDescent="0.2">
      <c r="B36" s="1346"/>
      <c r="C36" s="1346"/>
      <c r="D36" s="1346"/>
      <c r="E36" s="1346"/>
      <c r="F36" s="1346"/>
      <c r="G36" s="1346"/>
      <c r="H36" s="1346"/>
      <c r="I36" s="1346"/>
      <c r="J36" s="997"/>
      <c r="K36" s="902"/>
      <c r="L36" s="1276"/>
    </row>
    <row r="37" spans="1:12" ht="12.75" customHeight="1" x14ac:dyDescent="0.2">
      <c r="B37" s="1351" t="s">
        <v>767</v>
      </c>
      <c r="C37" s="1351"/>
      <c r="D37" s="1351"/>
      <c r="E37" s="1351"/>
      <c r="F37" s="1351"/>
      <c r="G37" s="1351"/>
      <c r="H37" s="1351"/>
      <c r="I37" s="1351"/>
      <c r="J37" s="998"/>
      <c r="K37" s="902"/>
      <c r="L37" s="1280"/>
    </row>
    <row r="38" spans="1:12" ht="12.75" customHeight="1" x14ac:dyDescent="0.2">
      <c r="B38" s="1359" t="s">
        <v>1109</v>
      </c>
      <c r="C38" s="1360"/>
      <c r="D38" s="1360"/>
      <c r="E38" s="1360"/>
      <c r="F38" s="1360"/>
      <c r="G38" s="1360"/>
      <c r="H38" s="1360"/>
      <c r="I38" s="1361"/>
      <c r="J38" s="1405"/>
      <c r="K38" s="902"/>
      <c r="L38" s="1280"/>
    </row>
    <row r="39" spans="1:12" ht="12.75" customHeight="1" x14ac:dyDescent="0.2">
      <c r="B39" s="1402"/>
      <c r="C39" s="1403"/>
      <c r="D39" s="1403"/>
      <c r="E39" s="1403"/>
      <c r="F39" s="1403"/>
      <c r="G39" s="1403"/>
      <c r="H39" s="1403"/>
      <c r="I39" s="1404"/>
      <c r="J39" s="1406"/>
      <c r="K39" s="902"/>
      <c r="L39" s="1280"/>
    </row>
    <row r="40" spans="1:12" ht="12.75" customHeight="1" x14ac:dyDescent="0.2">
      <c r="B40" s="1402"/>
      <c r="C40" s="1403"/>
      <c r="D40" s="1403"/>
      <c r="E40" s="1403"/>
      <c r="F40" s="1403"/>
      <c r="G40" s="1403"/>
      <c r="H40" s="1403"/>
      <c r="I40" s="1404"/>
      <c r="J40" s="1406"/>
      <c r="K40" s="902"/>
      <c r="L40" s="1280"/>
    </row>
    <row r="41" spans="1:12" ht="12.75" customHeight="1" x14ac:dyDescent="0.2">
      <c r="B41" s="1347" t="s">
        <v>845</v>
      </c>
      <c r="C41" s="1348"/>
      <c r="D41" s="1348"/>
      <c r="E41" s="1348"/>
      <c r="F41" s="1348"/>
      <c r="G41" s="1348"/>
      <c r="H41" s="1348"/>
      <c r="I41" s="1348"/>
      <c r="J41" s="1057"/>
      <c r="K41" s="902"/>
      <c r="L41" s="1280"/>
    </row>
    <row r="42" spans="1:12" s="904" customFormat="1" ht="12.75" customHeight="1" x14ac:dyDescent="0.2">
      <c r="B42" s="1396" t="s">
        <v>777</v>
      </c>
      <c r="C42" s="1401"/>
      <c r="D42" s="1401"/>
      <c r="E42" s="1401"/>
      <c r="F42" s="1401"/>
      <c r="G42" s="1401"/>
      <c r="H42" s="1401"/>
      <c r="I42" s="1401"/>
      <c r="J42" s="1008"/>
      <c r="K42" s="905"/>
      <c r="L42" s="1280"/>
    </row>
    <row r="43" spans="1:12" ht="12.75" customHeight="1" x14ac:dyDescent="0.2">
      <c r="I43" s="902"/>
      <c r="J43" s="902"/>
      <c r="K43" s="902"/>
      <c r="L43" s="1280"/>
    </row>
    <row r="44" spans="1:12" ht="12.75" customHeight="1" x14ac:dyDescent="0.2">
      <c r="A44" s="906" t="s">
        <v>40</v>
      </c>
      <c r="B44" s="1365" t="s">
        <v>594</v>
      </c>
      <c r="C44" s="1365"/>
      <c r="D44" s="1365"/>
      <c r="E44" s="1365"/>
      <c r="F44" s="1365"/>
      <c r="G44" s="1365"/>
      <c r="H44" s="1365"/>
      <c r="I44" s="1365"/>
      <c r="J44" s="995"/>
      <c r="K44" s="902"/>
      <c r="L44" s="1276"/>
    </row>
    <row r="45" spans="1:12" ht="12.75" customHeight="1" x14ac:dyDescent="0.2">
      <c r="B45" s="1351" t="s">
        <v>767</v>
      </c>
      <c r="C45" s="1351"/>
      <c r="D45" s="1351"/>
      <c r="E45" s="1351"/>
      <c r="F45" s="1351"/>
      <c r="G45" s="1351"/>
      <c r="H45" s="1351"/>
      <c r="I45" s="1351"/>
      <c r="J45" s="998"/>
      <c r="K45" s="902"/>
      <c r="L45" s="1280"/>
    </row>
    <row r="46" spans="1:12" ht="12.75" customHeight="1" x14ac:dyDescent="0.2">
      <c r="B46" s="1347" t="s">
        <v>1208</v>
      </c>
      <c r="C46" s="1348"/>
      <c r="D46" s="1348"/>
      <c r="E46" s="1348"/>
      <c r="F46" s="1348"/>
      <c r="G46" s="1348"/>
      <c r="H46" s="1348"/>
      <c r="I46" s="1348"/>
      <c r="J46" s="1057"/>
      <c r="K46" s="902"/>
      <c r="L46" s="1311" t="s">
        <v>1332</v>
      </c>
    </row>
    <row r="47" spans="1:12" ht="12.75" customHeight="1" x14ac:dyDescent="0.2">
      <c r="B47" s="1347" t="s">
        <v>846</v>
      </c>
      <c r="C47" s="1348"/>
      <c r="D47" s="1348"/>
      <c r="E47" s="1348"/>
      <c r="F47" s="1348"/>
      <c r="G47" s="1348"/>
      <c r="H47" s="1348"/>
      <c r="I47" s="1348"/>
      <c r="J47" s="1057"/>
      <c r="K47" s="902"/>
      <c r="L47" s="1280"/>
    </row>
    <row r="48" spans="1:12" ht="12.75" customHeight="1" x14ac:dyDescent="0.2">
      <c r="B48" s="1366" t="s">
        <v>778</v>
      </c>
      <c r="C48" s="1366"/>
      <c r="D48" s="1366"/>
      <c r="E48" s="1366"/>
      <c r="F48" s="1366"/>
      <c r="G48" s="1366"/>
      <c r="H48" s="1366"/>
      <c r="I48" s="1366"/>
      <c r="J48" s="1342"/>
      <c r="K48" s="902"/>
      <c r="L48" s="1280"/>
    </row>
    <row r="49" spans="1:12" ht="12.75" customHeight="1" x14ac:dyDescent="0.2">
      <c r="B49" s="1366"/>
      <c r="C49" s="1366"/>
      <c r="D49" s="1366"/>
      <c r="E49" s="1366"/>
      <c r="F49" s="1366"/>
      <c r="G49" s="1366"/>
      <c r="H49" s="1366"/>
      <c r="I49" s="1366"/>
      <c r="J49" s="1343"/>
      <c r="K49" s="902"/>
      <c r="L49" s="1280"/>
    </row>
    <row r="50" spans="1:12" ht="12.75" customHeight="1" x14ac:dyDescent="0.2">
      <c r="B50" s="1348" t="s">
        <v>779</v>
      </c>
      <c r="C50" s="1348"/>
      <c r="D50" s="1348"/>
      <c r="E50" s="1348"/>
      <c r="F50" s="1348"/>
      <c r="G50" s="1348"/>
      <c r="H50" s="1348"/>
      <c r="I50" s="1348"/>
      <c r="J50" s="1057"/>
      <c r="K50" s="902"/>
      <c r="L50" s="1280"/>
    </row>
    <row r="51" spans="1:12" s="904" customFormat="1" ht="12.75" customHeight="1" x14ac:dyDescent="0.2">
      <c r="B51" s="1387" t="s">
        <v>1221</v>
      </c>
      <c r="C51" s="1388"/>
      <c r="D51" s="1388"/>
      <c r="E51" s="1388"/>
      <c r="F51" s="1388"/>
      <c r="G51" s="1388"/>
      <c r="H51" s="1388"/>
      <c r="I51" s="1388"/>
      <c r="J51" s="1391"/>
      <c r="K51" s="905"/>
      <c r="L51" s="1280"/>
    </row>
    <row r="52" spans="1:12" s="904" customFormat="1" ht="12.75" customHeight="1" x14ac:dyDescent="0.2">
      <c r="B52" s="1389"/>
      <c r="C52" s="1390"/>
      <c r="D52" s="1390"/>
      <c r="E52" s="1390"/>
      <c r="F52" s="1390"/>
      <c r="G52" s="1390"/>
      <c r="H52" s="1390"/>
      <c r="I52" s="1390"/>
      <c r="J52" s="1392"/>
      <c r="K52" s="905"/>
      <c r="L52" s="1280"/>
    </row>
    <row r="53" spans="1:12" ht="12.75" customHeight="1" x14ac:dyDescent="0.2">
      <c r="I53" s="902"/>
      <c r="J53" s="902"/>
      <c r="K53" s="902"/>
      <c r="L53" s="1280"/>
    </row>
    <row r="54" spans="1:12" ht="12.75" customHeight="1" x14ac:dyDescent="0.2">
      <c r="A54" s="906" t="s">
        <v>41</v>
      </c>
      <c r="B54" s="1346" t="s">
        <v>1081</v>
      </c>
      <c r="C54" s="1346"/>
      <c r="D54" s="1346"/>
      <c r="E54" s="1346"/>
      <c r="F54" s="1346"/>
      <c r="G54" s="1346"/>
      <c r="H54" s="1346"/>
      <c r="I54" s="1346"/>
      <c r="J54" s="995"/>
    </row>
    <row r="55" spans="1:12" ht="12.75" customHeight="1" x14ac:dyDescent="0.2">
      <c r="A55" s="906"/>
      <c r="B55" s="1346"/>
      <c r="C55" s="1346"/>
      <c r="D55" s="1346"/>
      <c r="E55" s="1346"/>
      <c r="F55" s="1346"/>
      <c r="G55" s="1346"/>
      <c r="H55" s="1346"/>
      <c r="I55" s="1346"/>
      <c r="J55" s="1149"/>
      <c r="K55" s="902"/>
      <c r="L55" s="1276"/>
    </row>
    <row r="56" spans="1:12" ht="12.75" customHeight="1" x14ac:dyDescent="0.2">
      <c r="B56" s="1351" t="s">
        <v>767</v>
      </c>
      <c r="C56" s="1351"/>
      <c r="D56" s="1351"/>
      <c r="E56" s="1351"/>
      <c r="F56" s="1351"/>
      <c r="G56" s="1351"/>
      <c r="H56" s="1351"/>
      <c r="I56" s="1351"/>
      <c r="J56" s="998"/>
      <c r="K56" s="902"/>
      <c r="L56" s="1280"/>
    </row>
    <row r="57" spans="1:12" ht="12.75" customHeight="1" x14ac:dyDescent="0.2">
      <c r="B57" s="1347" t="s">
        <v>1209</v>
      </c>
      <c r="C57" s="1348"/>
      <c r="D57" s="1348"/>
      <c r="E57" s="1348"/>
      <c r="F57" s="1348"/>
      <c r="G57" s="1348"/>
      <c r="H57" s="1348"/>
      <c r="I57" s="1348"/>
      <c r="J57" s="1057"/>
      <c r="K57" s="902"/>
      <c r="L57" s="1311" t="s">
        <v>1333</v>
      </c>
    </row>
    <row r="58" spans="1:12" ht="12.75" customHeight="1" x14ac:dyDescent="0.2">
      <c r="B58" s="1347" t="s">
        <v>846</v>
      </c>
      <c r="C58" s="1348"/>
      <c r="D58" s="1348"/>
      <c r="E58" s="1348"/>
      <c r="F58" s="1348"/>
      <c r="G58" s="1348"/>
      <c r="H58" s="1348"/>
      <c r="I58" s="1348"/>
      <c r="J58" s="1057"/>
      <c r="K58" s="902"/>
      <c r="L58" s="1280"/>
    </row>
    <row r="59" spans="1:12" ht="12.75" customHeight="1" x14ac:dyDescent="0.2">
      <c r="B59" s="1366" t="s">
        <v>780</v>
      </c>
      <c r="C59" s="1366"/>
      <c r="D59" s="1366"/>
      <c r="E59" s="1366"/>
      <c r="F59" s="1366"/>
      <c r="G59" s="1366"/>
      <c r="H59" s="1366"/>
      <c r="I59" s="1366"/>
      <c r="J59" s="1342"/>
      <c r="K59" s="902"/>
      <c r="L59" s="1280"/>
    </row>
    <row r="60" spans="1:12" ht="12.75" customHeight="1" x14ac:dyDescent="0.2">
      <c r="B60" s="1366"/>
      <c r="C60" s="1366"/>
      <c r="D60" s="1366"/>
      <c r="E60" s="1366"/>
      <c r="F60" s="1366"/>
      <c r="G60" s="1366"/>
      <c r="H60" s="1366"/>
      <c r="I60" s="1366"/>
      <c r="J60" s="1343"/>
      <c r="K60" s="902"/>
      <c r="L60" s="1280"/>
    </row>
    <row r="61" spans="1:12" ht="12.75" customHeight="1" x14ac:dyDescent="0.2">
      <c r="B61" s="1348" t="s">
        <v>779</v>
      </c>
      <c r="C61" s="1348"/>
      <c r="D61" s="1348"/>
      <c r="E61" s="1348"/>
      <c r="F61" s="1348"/>
      <c r="G61" s="1348"/>
      <c r="H61" s="1348"/>
      <c r="I61" s="1348"/>
      <c r="J61" s="1057"/>
      <c r="K61" s="902"/>
      <c r="L61" s="1280"/>
    </row>
    <row r="62" spans="1:12" s="904" customFormat="1" ht="12.75" customHeight="1" x14ac:dyDescent="0.2">
      <c r="B62" s="1396" t="s">
        <v>781</v>
      </c>
      <c r="C62" s="1397"/>
      <c r="D62" s="1397"/>
      <c r="E62" s="1397"/>
      <c r="F62" s="1397"/>
      <c r="G62" s="1397"/>
      <c r="H62" s="1397"/>
      <c r="I62" s="1397"/>
      <c r="J62" s="1009"/>
      <c r="K62" s="905"/>
      <c r="L62" s="1280"/>
    </row>
    <row r="63" spans="1:12" ht="12.75" customHeight="1" x14ac:dyDescent="0.2">
      <c r="I63" s="902"/>
      <c r="J63" s="902"/>
      <c r="K63" s="902"/>
      <c r="L63" s="1280"/>
    </row>
    <row r="64" spans="1:12" ht="12.75" customHeight="1" x14ac:dyDescent="0.2">
      <c r="A64" s="906" t="s">
        <v>42</v>
      </c>
      <c r="B64" s="1365" t="s">
        <v>595</v>
      </c>
      <c r="C64" s="1365"/>
      <c r="D64" s="1365"/>
      <c r="E64" s="1365"/>
      <c r="F64" s="1365"/>
      <c r="G64" s="1365"/>
      <c r="H64" s="1365"/>
      <c r="I64" s="1365"/>
      <c r="J64" s="995"/>
      <c r="K64" s="902"/>
      <c r="L64" s="1276"/>
    </row>
    <row r="65" spans="1:12" ht="12.75" customHeight="1" x14ac:dyDescent="0.2">
      <c r="B65" s="1351" t="s">
        <v>767</v>
      </c>
      <c r="C65" s="1351"/>
      <c r="D65" s="1351"/>
      <c r="E65" s="1351"/>
      <c r="F65" s="1351"/>
      <c r="G65" s="1351"/>
      <c r="H65" s="1351"/>
      <c r="I65" s="1351"/>
      <c r="J65" s="998"/>
      <c r="K65" s="902"/>
      <c r="L65" s="1280"/>
    </row>
    <row r="66" spans="1:12" ht="12.75" customHeight="1" x14ac:dyDescent="0.2">
      <c r="B66" s="1347" t="s">
        <v>1210</v>
      </c>
      <c r="C66" s="1348"/>
      <c r="D66" s="1348"/>
      <c r="E66" s="1348"/>
      <c r="F66" s="1348"/>
      <c r="G66" s="1348"/>
      <c r="H66" s="1348"/>
      <c r="I66" s="1348"/>
      <c r="J66" s="1057"/>
      <c r="K66" s="902"/>
      <c r="L66" s="1311" t="s">
        <v>1334</v>
      </c>
    </row>
    <row r="67" spans="1:12" x14ac:dyDescent="0.2">
      <c r="B67" s="1347" t="s">
        <v>846</v>
      </c>
      <c r="C67" s="1348"/>
      <c r="D67" s="1348"/>
      <c r="E67" s="1348"/>
      <c r="F67" s="1348"/>
      <c r="G67" s="1348"/>
      <c r="H67" s="1348"/>
      <c r="I67" s="1348"/>
      <c r="J67" s="1057"/>
    </row>
    <row r="68" spans="1:12" ht="12.75" customHeight="1" x14ac:dyDescent="0.2">
      <c r="B68" s="1366" t="s">
        <v>782</v>
      </c>
      <c r="C68" s="1366"/>
      <c r="D68" s="1366"/>
      <c r="E68" s="1366"/>
      <c r="F68" s="1366"/>
      <c r="G68" s="1366"/>
      <c r="H68" s="1366"/>
      <c r="I68" s="1366"/>
      <c r="J68" s="1342"/>
      <c r="K68" s="902"/>
      <c r="L68" s="1280"/>
    </row>
    <row r="69" spans="1:12" ht="12.75" customHeight="1" x14ac:dyDescent="0.2">
      <c r="B69" s="1366"/>
      <c r="C69" s="1366"/>
      <c r="D69" s="1366"/>
      <c r="E69" s="1366"/>
      <c r="F69" s="1366"/>
      <c r="G69" s="1366"/>
      <c r="H69" s="1366"/>
      <c r="I69" s="1366"/>
      <c r="J69" s="1343"/>
      <c r="K69" s="902"/>
      <c r="L69" s="1280"/>
    </row>
    <row r="70" spans="1:12" s="904" customFormat="1" ht="12.75" customHeight="1" x14ac:dyDescent="0.2">
      <c r="B70" s="1387" t="s">
        <v>1009</v>
      </c>
      <c r="C70" s="1393"/>
      <c r="D70" s="1393"/>
      <c r="E70" s="1393"/>
      <c r="F70" s="1393"/>
      <c r="G70" s="1393"/>
      <c r="H70" s="1393"/>
      <c r="I70" s="1393"/>
      <c r="J70" s="1010"/>
      <c r="K70" s="905"/>
      <c r="L70" s="1280"/>
    </row>
    <row r="71" spans="1:12" s="904" customFormat="1" ht="12.75" customHeight="1" x14ac:dyDescent="0.2">
      <c r="B71" s="1394"/>
      <c r="C71" s="1395"/>
      <c r="D71" s="1395"/>
      <c r="E71" s="1395"/>
      <c r="F71" s="1395"/>
      <c r="G71" s="1395"/>
      <c r="H71" s="1395"/>
      <c r="I71" s="1395"/>
      <c r="J71" s="1011"/>
      <c r="K71" s="905"/>
      <c r="L71" s="1280"/>
    </row>
    <row r="72" spans="1:12" s="904" customFormat="1" ht="12.75" customHeight="1" x14ac:dyDescent="0.2">
      <c r="B72" s="1005"/>
      <c r="C72" s="1005"/>
      <c r="D72" s="1005"/>
      <c r="E72" s="1005"/>
      <c r="F72" s="1005"/>
      <c r="G72" s="1005"/>
      <c r="H72" s="1005"/>
      <c r="I72" s="1005"/>
      <c r="J72" s="1005"/>
      <c r="K72" s="905"/>
      <c r="L72" s="1280"/>
    </row>
    <row r="73" spans="1:12" s="904" customFormat="1" ht="12.75" customHeight="1" x14ac:dyDescent="0.2">
      <c r="A73" s="906" t="s">
        <v>43</v>
      </c>
      <c r="B73" s="1344" t="s">
        <v>995</v>
      </c>
      <c r="C73" s="1365"/>
      <c r="D73" s="1365"/>
      <c r="E73" s="1365"/>
      <c r="F73" s="1365"/>
      <c r="G73" s="1365"/>
      <c r="H73" s="1365"/>
      <c r="I73" s="1365"/>
      <c r="J73" s="1111"/>
      <c r="K73" s="902"/>
      <c r="L73" s="1276"/>
    </row>
    <row r="74" spans="1:12" s="904" customFormat="1" ht="12.75" customHeight="1" x14ac:dyDescent="0.2">
      <c r="A74" s="886"/>
      <c r="B74" s="1351" t="s">
        <v>767</v>
      </c>
      <c r="C74" s="1351"/>
      <c r="D74" s="1351"/>
      <c r="E74" s="1351"/>
      <c r="F74" s="1351"/>
      <c r="G74" s="1351"/>
      <c r="H74" s="1351"/>
      <c r="I74" s="1351"/>
      <c r="J74" s="1110"/>
      <c r="K74" s="902"/>
      <c r="L74" s="1280"/>
    </row>
    <row r="75" spans="1:12" s="904" customFormat="1" ht="12.75" customHeight="1" x14ac:dyDescent="0.2">
      <c r="A75" s="886"/>
      <c r="B75" s="1398" t="s">
        <v>1211</v>
      </c>
      <c r="C75" s="1399"/>
      <c r="D75" s="1399"/>
      <c r="E75" s="1399"/>
      <c r="F75" s="1399"/>
      <c r="G75" s="1399"/>
      <c r="H75" s="1399"/>
      <c r="I75" s="1400"/>
      <c r="J75" s="1139"/>
      <c r="K75" s="902"/>
      <c r="L75" s="1311" t="s">
        <v>1335</v>
      </c>
    </row>
    <row r="76" spans="1:12" ht="12.75" customHeight="1" x14ac:dyDescent="0.2">
      <c r="B76" s="907"/>
      <c r="C76" s="907"/>
      <c r="D76" s="907"/>
      <c r="E76" s="907"/>
      <c r="F76" s="907"/>
      <c r="G76" s="907"/>
      <c r="H76" s="907"/>
      <c r="I76" s="907"/>
      <c r="J76" s="907"/>
      <c r="K76" s="902"/>
      <c r="L76" s="1280"/>
    </row>
    <row r="77" spans="1:12" ht="12.75" customHeight="1" x14ac:dyDescent="0.2">
      <c r="A77" s="906" t="s">
        <v>139</v>
      </c>
      <c r="B77" s="1365" t="s">
        <v>783</v>
      </c>
      <c r="C77" s="1365"/>
      <c r="D77" s="1365"/>
      <c r="E77" s="1365"/>
      <c r="F77" s="1365"/>
      <c r="G77" s="1365"/>
      <c r="H77" s="1365"/>
      <c r="I77" s="1365"/>
      <c r="J77" s="995"/>
      <c r="K77" s="902"/>
      <c r="L77" s="1276"/>
    </row>
    <row r="78" spans="1:12" ht="12.75" customHeight="1" x14ac:dyDescent="0.2">
      <c r="B78" s="1351" t="s">
        <v>767</v>
      </c>
      <c r="C78" s="1351"/>
      <c r="D78" s="1351"/>
      <c r="E78" s="1351"/>
      <c r="F78" s="1351"/>
      <c r="G78" s="1351"/>
      <c r="H78" s="1351"/>
      <c r="I78" s="1351"/>
      <c r="J78" s="998"/>
      <c r="K78" s="902"/>
      <c r="L78" s="1280"/>
    </row>
    <row r="79" spans="1:12" ht="12.75" customHeight="1" x14ac:dyDescent="0.2">
      <c r="B79" s="1347" t="s">
        <v>1212</v>
      </c>
      <c r="C79" s="1348"/>
      <c r="D79" s="1348"/>
      <c r="E79" s="1348"/>
      <c r="F79" s="1348"/>
      <c r="G79" s="1348"/>
      <c r="H79" s="1348"/>
      <c r="I79" s="1348"/>
      <c r="J79" s="1057"/>
      <c r="K79" s="902"/>
      <c r="L79" s="1311" t="s">
        <v>1336</v>
      </c>
    </row>
    <row r="80" spans="1:12" x14ac:dyDescent="0.2">
      <c r="B80" s="1347" t="s">
        <v>846</v>
      </c>
      <c r="C80" s="1348"/>
      <c r="D80" s="1348"/>
      <c r="E80" s="1348"/>
      <c r="F80" s="1348"/>
      <c r="G80" s="1348"/>
      <c r="H80" s="1348"/>
      <c r="I80" s="1348"/>
      <c r="J80" s="1057"/>
    </row>
    <row r="81" spans="1:12" ht="12.75" customHeight="1" x14ac:dyDescent="0.2">
      <c r="B81" s="1366" t="s">
        <v>1220</v>
      </c>
      <c r="C81" s="1366"/>
      <c r="D81" s="1366"/>
      <c r="E81" s="1366"/>
      <c r="F81" s="1366"/>
      <c r="G81" s="1366"/>
      <c r="H81" s="1366"/>
      <c r="I81" s="1366"/>
      <c r="J81" s="1342"/>
      <c r="K81" s="902"/>
      <c r="L81" s="1280"/>
    </row>
    <row r="82" spans="1:12" ht="12.75" customHeight="1" x14ac:dyDescent="0.2">
      <c r="B82" s="1366"/>
      <c r="C82" s="1366"/>
      <c r="D82" s="1366"/>
      <c r="E82" s="1366"/>
      <c r="F82" s="1366"/>
      <c r="G82" s="1366"/>
      <c r="H82" s="1366"/>
      <c r="I82" s="1366"/>
      <c r="J82" s="1343"/>
      <c r="K82" s="902"/>
      <c r="L82" s="1280"/>
    </row>
    <row r="83" spans="1:12" ht="12.75" customHeight="1" x14ac:dyDescent="0.2">
      <c r="B83" s="1347" t="s">
        <v>884</v>
      </c>
      <c r="C83" s="1348"/>
      <c r="D83" s="1348"/>
      <c r="E83" s="1348"/>
      <c r="F83" s="1348"/>
      <c r="G83" s="1348"/>
      <c r="H83" s="1348"/>
      <c r="I83" s="1348"/>
      <c r="J83" s="1057"/>
      <c r="K83" s="902"/>
      <c r="L83" s="1280"/>
    </row>
    <row r="84" spans="1:12" s="904" customFormat="1" ht="12.75" customHeight="1" x14ac:dyDescent="0.2">
      <c r="B84" s="1349" t="s">
        <v>784</v>
      </c>
      <c r="C84" s="1350"/>
      <c r="D84" s="1350"/>
      <c r="E84" s="1350"/>
      <c r="F84" s="1350"/>
      <c r="G84" s="1350"/>
      <c r="H84" s="1350"/>
      <c r="I84" s="1350"/>
      <c r="J84" s="1007"/>
      <c r="K84" s="905"/>
      <c r="L84" s="1280"/>
    </row>
    <row r="85" spans="1:12" ht="12.75" customHeight="1" x14ac:dyDescent="0.2">
      <c r="B85" s="908"/>
      <c r="C85" s="908"/>
      <c r="D85" s="908"/>
      <c r="E85" s="908"/>
      <c r="F85" s="908"/>
      <c r="G85" s="908"/>
      <c r="H85" s="908"/>
      <c r="I85" s="908"/>
      <c r="J85" s="995"/>
      <c r="K85" s="902"/>
      <c r="L85" s="1280"/>
    </row>
    <row r="86" spans="1:12" ht="12.75" customHeight="1" x14ac:dyDescent="0.2">
      <c r="A86" s="906" t="s">
        <v>140</v>
      </c>
      <c r="B86" s="1365" t="s">
        <v>785</v>
      </c>
      <c r="C86" s="1365"/>
      <c r="D86" s="1365"/>
      <c r="E86" s="1365"/>
      <c r="F86" s="1365"/>
      <c r="G86" s="1365"/>
      <c r="H86" s="1365"/>
      <c r="I86" s="1365"/>
      <c r="J86" s="995"/>
      <c r="K86" s="902"/>
      <c r="L86" s="1276"/>
    </row>
    <row r="87" spans="1:12" ht="12.75" customHeight="1" x14ac:dyDescent="0.2">
      <c r="B87" s="1351" t="s">
        <v>767</v>
      </c>
      <c r="C87" s="1351"/>
      <c r="D87" s="1351"/>
      <c r="E87" s="1351"/>
      <c r="F87" s="1351"/>
      <c r="G87" s="1351"/>
      <c r="H87" s="1351"/>
      <c r="I87" s="1351"/>
      <c r="J87" s="998"/>
      <c r="K87" s="902"/>
      <c r="L87" s="1280"/>
    </row>
    <row r="88" spans="1:12" ht="12.75" customHeight="1" x14ac:dyDescent="0.2">
      <c r="B88" s="1347" t="s">
        <v>1213</v>
      </c>
      <c r="C88" s="1348"/>
      <c r="D88" s="1348"/>
      <c r="E88" s="1348"/>
      <c r="F88" s="1348"/>
      <c r="G88" s="1348"/>
      <c r="H88" s="1348"/>
      <c r="I88" s="1348"/>
      <c r="J88" s="1057"/>
      <c r="K88" s="902"/>
      <c r="L88" s="1311" t="s">
        <v>1337</v>
      </c>
    </row>
    <row r="89" spans="1:12" ht="12.75" customHeight="1" x14ac:dyDescent="0.2">
      <c r="B89" s="1347" t="s">
        <v>846</v>
      </c>
      <c r="C89" s="1348"/>
      <c r="D89" s="1348"/>
      <c r="E89" s="1348"/>
      <c r="F89" s="1348"/>
      <c r="G89" s="1348"/>
      <c r="H89" s="1348"/>
      <c r="I89" s="1348"/>
      <c r="J89" s="1057"/>
      <c r="K89" s="902"/>
      <c r="L89" s="1280"/>
    </row>
    <row r="90" spans="1:12" ht="12.75" customHeight="1" x14ac:dyDescent="0.2">
      <c r="B90" s="1382" t="s">
        <v>1229</v>
      </c>
      <c r="C90" s="1366"/>
      <c r="D90" s="1366"/>
      <c r="E90" s="1366"/>
      <c r="F90" s="1366"/>
      <c r="G90" s="1366"/>
      <c r="H90" s="1366"/>
      <c r="I90" s="1366"/>
      <c r="J90" s="1342"/>
      <c r="K90" s="902"/>
      <c r="L90" s="1280"/>
    </row>
    <row r="91" spans="1:12" ht="12.75" customHeight="1" x14ac:dyDescent="0.2">
      <c r="B91" s="1366"/>
      <c r="C91" s="1366"/>
      <c r="D91" s="1366"/>
      <c r="E91" s="1366"/>
      <c r="F91" s="1366"/>
      <c r="G91" s="1366"/>
      <c r="H91" s="1366"/>
      <c r="I91" s="1366"/>
      <c r="J91" s="1343"/>
      <c r="K91" s="902"/>
      <c r="L91" s="1280"/>
    </row>
    <row r="92" spans="1:12" ht="12.75" customHeight="1" x14ac:dyDescent="0.2">
      <c r="B92" s="1387" t="s">
        <v>988</v>
      </c>
      <c r="C92" s="1388"/>
      <c r="D92" s="1388"/>
      <c r="E92" s="1388"/>
      <c r="F92" s="1388"/>
      <c r="G92" s="1388"/>
      <c r="H92" s="1388"/>
      <c r="I92" s="1388"/>
      <c r="J92" s="1003"/>
      <c r="K92" s="902"/>
      <c r="L92" s="1280"/>
    </row>
    <row r="93" spans="1:12" ht="12.75" customHeight="1" x14ac:dyDescent="0.2">
      <c r="B93" s="1389"/>
      <c r="C93" s="1390"/>
      <c r="D93" s="1390"/>
      <c r="E93" s="1390"/>
      <c r="F93" s="1390"/>
      <c r="G93" s="1390"/>
      <c r="H93" s="1390"/>
      <c r="I93" s="1390"/>
      <c r="J93" s="1004"/>
      <c r="K93" s="902"/>
      <c r="L93" s="1280"/>
    </row>
    <row r="94" spans="1:12" ht="12.75" customHeight="1" x14ac:dyDescent="0.2">
      <c r="B94" s="910"/>
      <c r="C94" s="910"/>
      <c r="D94" s="910"/>
      <c r="E94" s="910"/>
      <c r="F94" s="910"/>
      <c r="G94" s="910"/>
      <c r="H94" s="910"/>
      <c r="I94" s="910"/>
      <c r="J94" s="996"/>
      <c r="K94" s="902"/>
      <c r="L94" s="1280"/>
    </row>
    <row r="95" spans="1:12" ht="12.75" customHeight="1" x14ac:dyDescent="0.2">
      <c r="A95" s="906" t="s">
        <v>59</v>
      </c>
      <c r="B95" s="1346" t="s">
        <v>786</v>
      </c>
      <c r="C95" s="1346"/>
      <c r="D95" s="1346"/>
      <c r="E95" s="1346"/>
      <c r="F95" s="1346"/>
      <c r="G95" s="1346"/>
      <c r="H95" s="1346"/>
      <c r="I95" s="1346"/>
      <c r="J95" s="997"/>
      <c r="K95" s="902"/>
      <c r="L95" s="1276"/>
    </row>
    <row r="96" spans="1:12" ht="12.75" customHeight="1" x14ac:dyDescent="0.2">
      <c r="B96" s="1346"/>
      <c r="C96" s="1346"/>
      <c r="D96" s="1346"/>
      <c r="E96" s="1346"/>
      <c r="F96" s="1346"/>
      <c r="G96" s="1346"/>
      <c r="H96" s="1346"/>
      <c r="I96" s="1346"/>
      <c r="J96" s="997"/>
      <c r="K96" s="902"/>
      <c r="L96" s="1280"/>
    </row>
    <row r="97" spans="1:12" ht="12.75" customHeight="1" x14ac:dyDescent="0.2">
      <c r="B97" s="1351" t="s">
        <v>767</v>
      </c>
      <c r="C97" s="1351"/>
      <c r="D97" s="1351"/>
      <c r="E97" s="1351"/>
      <c r="F97" s="1351"/>
      <c r="G97" s="1351"/>
      <c r="H97" s="1351"/>
      <c r="I97" s="1351"/>
      <c r="J97" s="998"/>
      <c r="K97" s="902"/>
      <c r="L97" s="1280"/>
    </row>
    <row r="98" spans="1:12" ht="12.75" customHeight="1" x14ac:dyDescent="0.2">
      <c r="B98" s="1352" t="s">
        <v>856</v>
      </c>
      <c r="C98" s="1352"/>
      <c r="D98" s="1352"/>
      <c r="E98" s="1352"/>
      <c r="F98" s="1352"/>
      <c r="G98" s="1352"/>
      <c r="H98" s="1352"/>
      <c r="I98" s="1352"/>
      <c r="J98" s="1342"/>
      <c r="K98" s="902"/>
      <c r="L98" s="1280"/>
    </row>
    <row r="99" spans="1:12" ht="12.75" customHeight="1" x14ac:dyDescent="0.2">
      <c r="B99" s="1352"/>
      <c r="C99" s="1352"/>
      <c r="D99" s="1352"/>
      <c r="E99" s="1352"/>
      <c r="F99" s="1352"/>
      <c r="G99" s="1352"/>
      <c r="H99" s="1352"/>
      <c r="I99" s="1352"/>
      <c r="J99" s="1343"/>
      <c r="K99" s="902"/>
      <c r="L99" s="1280"/>
    </row>
    <row r="100" spans="1:12" ht="12.75" customHeight="1" x14ac:dyDescent="0.2">
      <c r="B100" s="1355" t="s">
        <v>855</v>
      </c>
      <c r="C100" s="1348"/>
      <c r="D100" s="1348"/>
      <c r="E100" s="1348"/>
      <c r="F100" s="1348"/>
      <c r="G100" s="1348"/>
      <c r="H100" s="1348"/>
      <c r="I100" s="1348"/>
      <c r="J100" s="1057"/>
      <c r="K100" s="902"/>
      <c r="L100" s="1280"/>
    </row>
    <row r="101" spans="1:12" ht="12.75" customHeight="1" x14ac:dyDescent="0.2">
      <c r="B101" s="909"/>
      <c r="C101" s="909"/>
      <c r="D101" s="909"/>
      <c r="E101" s="909"/>
      <c r="F101" s="909"/>
      <c r="G101" s="909"/>
      <c r="H101" s="909"/>
      <c r="I101" s="909"/>
      <c r="J101" s="1002"/>
      <c r="K101" s="902"/>
      <c r="L101" s="1280"/>
    </row>
    <row r="102" spans="1:12" ht="12.75" customHeight="1" x14ac:dyDescent="0.2">
      <c r="A102" s="906" t="s">
        <v>60</v>
      </c>
      <c r="B102" s="1346" t="s">
        <v>787</v>
      </c>
      <c r="C102" s="1346"/>
      <c r="D102" s="1346"/>
      <c r="E102" s="1346"/>
      <c r="F102" s="1346"/>
      <c r="G102" s="1346"/>
      <c r="H102" s="1346"/>
      <c r="I102" s="1346"/>
      <c r="J102" s="997"/>
      <c r="K102" s="902"/>
      <c r="L102" s="1276"/>
    </row>
    <row r="103" spans="1:12" ht="12.75" customHeight="1" x14ac:dyDescent="0.2">
      <c r="A103" s="903"/>
      <c r="B103" s="1346"/>
      <c r="C103" s="1346"/>
      <c r="D103" s="1346"/>
      <c r="E103" s="1346"/>
      <c r="F103" s="1346"/>
      <c r="G103" s="1346"/>
      <c r="H103" s="1346"/>
      <c r="I103" s="1346"/>
      <c r="J103" s="997"/>
      <c r="K103" s="902"/>
      <c r="L103" s="1280"/>
    </row>
    <row r="104" spans="1:12" ht="12.75" customHeight="1" x14ac:dyDescent="0.2">
      <c r="B104" s="1351" t="s">
        <v>767</v>
      </c>
      <c r="C104" s="1351"/>
      <c r="D104" s="1351"/>
      <c r="E104" s="1351"/>
      <c r="F104" s="1351"/>
      <c r="G104" s="1351"/>
      <c r="H104" s="1351"/>
      <c r="I104" s="1351"/>
      <c r="J104" s="998"/>
      <c r="K104" s="902"/>
      <c r="L104" s="1280"/>
    </row>
    <row r="105" spans="1:12" ht="12.75" customHeight="1" x14ac:dyDescent="0.2">
      <c r="B105" s="1384" t="s">
        <v>1214</v>
      </c>
      <c r="C105" s="1385"/>
      <c r="D105" s="1385"/>
      <c r="E105" s="1385"/>
      <c r="F105" s="1385"/>
      <c r="G105" s="1385"/>
      <c r="H105" s="1385"/>
      <c r="I105" s="1386"/>
      <c r="J105" s="1190"/>
      <c r="K105" s="902"/>
      <c r="L105" s="1311" t="s">
        <v>1338</v>
      </c>
    </row>
    <row r="106" spans="1:12" ht="12.75" customHeight="1" x14ac:dyDescent="0.2">
      <c r="B106" s="1377" t="s">
        <v>1204</v>
      </c>
      <c r="C106" s="1378"/>
      <c r="D106" s="1378"/>
      <c r="E106" s="1378"/>
      <c r="F106" s="1378"/>
      <c r="G106" s="1378"/>
      <c r="H106" s="1378"/>
      <c r="I106" s="1379"/>
      <c r="J106" s="1057"/>
      <c r="K106" s="902"/>
      <c r="L106" s="1280"/>
    </row>
    <row r="107" spans="1:12" ht="12.75" customHeight="1" x14ac:dyDescent="0.2">
      <c r="B107" s="1349" t="s">
        <v>788</v>
      </c>
      <c r="C107" s="1350"/>
      <c r="D107" s="1350"/>
      <c r="E107" s="1350"/>
      <c r="F107" s="1350"/>
      <c r="G107" s="1350"/>
      <c r="H107" s="1350"/>
      <c r="I107" s="1350"/>
      <c r="J107" s="1007"/>
      <c r="K107" s="902"/>
      <c r="L107" s="1280"/>
    </row>
    <row r="108" spans="1:12" s="911" customFormat="1" ht="12.75" customHeight="1" x14ac:dyDescent="0.2">
      <c r="B108" s="912"/>
      <c r="C108" s="912"/>
      <c r="D108" s="912"/>
      <c r="E108" s="912"/>
      <c r="F108" s="912"/>
      <c r="G108" s="912"/>
      <c r="H108" s="912"/>
      <c r="I108" s="912"/>
      <c r="J108" s="1001"/>
      <c r="K108" s="902"/>
      <c r="L108" s="1280"/>
    </row>
    <row r="109" spans="1:12" ht="12.75" customHeight="1" x14ac:dyDescent="0.2">
      <c r="A109" s="906" t="s">
        <v>61</v>
      </c>
      <c r="B109" s="1376" t="s">
        <v>1154</v>
      </c>
      <c r="C109" s="1345"/>
      <c r="D109" s="1345"/>
      <c r="E109" s="1345"/>
      <c r="F109" s="1345"/>
      <c r="G109" s="1345"/>
      <c r="H109" s="1345"/>
      <c r="I109" s="1345"/>
      <c r="J109" s="999"/>
      <c r="K109" s="902"/>
      <c r="L109" s="1280"/>
    </row>
    <row r="110" spans="1:12" ht="12.75" customHeight="1" x14ac:dyDescent="0.2">
      <c r="A110" s="903"/>
      <c r="B110" s="1345"/>
      <c r="C110" s="1345"/>
      <c r="D110" s="1345"/>
      <c r="E110" s="1345"/>
      <c r="F110" s="1345"/>
      <c r="G110" s="1345"/>
      <c r="H110" s="1345"/>
      <c r="I110" s="1345"/>
      <c r="J110" s="999"/>
      <c r="K110" s="902"/>
      <c r="L110" s="1280"/>
    </row>
    <row r="111" spans="1:12" ht="12.75" customHeight="1" x14ac:dyDescent="0.2">
      <c r="A111" s="903"/>
      <c r="B111" s="1345"/>
      <c r="C111" s="1345"/>
      <c r="D111" s="1345"/>
      <c r="E111" s="1345"/>
      <c r="F111" s="1345"/>
      <c r="G111" s="1345"/>
      <c r="H111" s="1345"/>
      <c r="I111" s="1345"/>
      <c r="J111" s="999"/>
      <c r="K111" s="902"/>
      <c r="L111" s="1280"/>
    </row>
    <row r="112" spans="1:12" ht="12.75" customHeight="1" x14ac:dyDescent="0.2">
      <c r="A112" s="903"/>
      <c r="B112" s="999"/>
      <c r="C112" s="999"/>
      <c r="D112" s="999"/>
      <c r="E112" s="999"/>
      <c r="F112" s="999"/>
      <c r="G112" s="999"/>
      <c r="H112" s="999"/>
      <c r="I112" s="999"/>
      <c r="J112" s="999"/>
    </row>
    <row r="113" spans="1:12" ht="12.75" customHeight="1" x14ac:dyDescent="0.2">
      <c r="A113" s="903"/>
      <c r="B113" s="1344" t="s">
        <v>854</v>
      </c>
      <c r="C113" s="1344"/>
      <c r="D113" s="1344"/>
      <c r="E113" s="1344"/>
      <c r="F113" s="1344"/>
      <c r="G113" s="1344"/>
      <c r="H113" s="1344"/>
      <c r="I113" s="1344"/>
      <c r="J113" s="1000"/>
      <c r="K113" s="902"/>
      <c r="L113" s="1276"/>
    </row>
    <row r="114" spans="1:12" ht="12.75" customHeight="1" x14ac:dyDescent="0.2">
      <c r="B114" s="1351" t="s">
        <v>767</v>
      </c>
      <c r="C114" s="1351"/>
      <c r="D114" s="1351"/>
      <c r="E114" s="1351"/>
      <c r="F114" s="1351"/>
      <c r="G114" s="1351"/>
      <c r="H114" s="1351"/>
      <c r="I114" s="1351"/>
      <c r="J114" s="998"/>
      <c r="K114" s="902"/>
      <c r="L114" s="1280"/>
    </row>
    <row r="115" spans="1:12" s="911" customFormat="1" ht="12.75" customHeight="1" x14ac:dyDescent="0.2">
      <c r="B115" s="1353" t="s">
        <v>789</v>
      </c>
      <c r="C115" s="1366"/>
      <c r="D115" s="1366"/>
      <c r="E115" s="1366"/>
      <c r="F115" s="1366"/>
      <c r="G115" s="1366"/>
      <c r="H115" s="1366"/>
      <c r="I115" s="1366"/>
      <c r="J115" s="1057"/>
      <c r="K115" s="902"/>
      <c r="L115" s="1280"/>
    </row>
    <row r="116" spans="1:12" ht="12.75" customHeight="1" x14ac:dyDescent="0.2">
      <c r="B116" s="1349" t="s">
        <v>790</v>
      </c>
      <c r="C116" s="1350"/>
      <c r="D116" s="1350"/>
      <c r="E116" s="1350"/>
      <c r="F116" s="1350"/>
      <c r="G116" s="1350"/>
      <c r="H116" s="1350"/>
      <c r="I116" s="1350"/>
      <c r="J116" s="1007"/>
      <c r="K116" s="902"/>
      <c r="L116" s="1280"/>
    </row>
    <row r="117" spans="1:12" s="911" customFormat="1" ht="12.75" customHeight="1" x14ac:dyDescent="0.2">
      <c r="B117" s="1367" t="s">
        <v>1155</v>
      </c>
      <c r="C117" s="1368"/>
      <c r="D117" s="1368"/>
      <c r="E117" s="1368"/>
      <c r="F117" s="1368"/>
      <c r="G117" s="1368"/>
      <c r="H117" s="1368"/>
      <c r="I117" s="1368"/>
      <c r="J117" s="1369"/>
      <c r="K117" s="902"/>
      <c r="L117" s="1280"/>
    </row>
    <row r="118" spans="1:12" s="911" customFormat="1" ht="12.75" customHeight="1" x14ac:dyDescent="0.2">
      <c r="B118" s="1370"/>
      <c r="C118" s="1371"/>
      <c r="D118" s="1371"/>
      <c r="E118" s="1371"/>
      <c r="F118" s="1371"/>
      <c r="G118" s="1371"/>
      <c r="H118" s="1371"/>
      <c r="I118" s="1371"/>
      <c r="J118" s="1372"/>
      <c r="K118" s="902"/>
      <c r="L118" s="1280"/>
    </row>
    <row r="119" spans="1:12" s="911" customFormat="1" ht="12.75" customHeight="1" x14ac:dyDescent="0.2">
      <c r="B119" s="1370"/>
      <c r="C119" s="1371"/>
      <c r="D119" s="1371"/>
      <c r="E119" s="1371"/>
      <c r="F119" s="1371"/>
      <c r="G119" s="1371"/>
      <c r="H119" s="1371"/>
      <c r="I119" s="1371"/>
      <c r="J119" s="1372"/>
      <c r="K119" s="902"/>
      <c r="L119" s="1280"/>
    </row>
    <row r="120" spans="1:12" s="911" customFormat="1" ht="12.75" customHeight="1" x14ac:dyDescent="0.2">
      <c r="B120" s="1370"/>
      <c r="C120" s="1371"/>
      <c r="D120" s="1371"/>
      <c r="E120" s="1371"/>
      <c r="F120" s="1371"/>
      <c r="G120" s="1371"/>
      <c r="H120" s="1371"/>
      <c r="I120" s="1371"/>
      <c r="J120" s="1372"/>
      <c r="K120" s="902"/>
      <c r="L120" s="1280"/>
    </row>
    <row r="121" spans="1:12" s="911" customFormat="1" ht="12.75" customHeight="1" x14ac:dyDescent="0.2">
      <c r="B121" s="1373"/>
      <c r="C121" s="1374"/>
      <c r="D121" s="1374"/>
      <c r="E121" s="1374"/>
      <c r="F121" s="1374"/>
      <c r="G121" s="1374"/>
      <c r="H121" s="1374"/>
      <c r="I121" s="1374"/>
      <c r="J121" s="1375"/>
      <c r="K121" s="902"/>
      <c r="L121" s="1280"/>
    </row>
    <row r="122" spans="1:12" s="911" customFormat="1" ht="12.75" customHeight="1" x14ac:dyDescent="0.2">
      <c r="B122" s="910"/>
      <c r="C122" s="910"/>
      <c r="D122" s="910"/>
      <c r="E122" s="910"/>
      <c r="F122" s="910"/>
      <c r="G122" s="910"/>
      <c r="H122" s="910"/>
      <c r="I122" s="910"/>
      <c r="J122" s="996"/>
      <c r="K122" s="902"/>
      <c r="L122" s="1280"/>
    </row>
    <row r="123" spans="1:12" s="911" customFormat="1" ht="12.75" customHeight="1" x14ac:dyDescent="0.2">
      <c r="A123" s="906" t="s">
        <v>549</v>
      </c>
      <c r="B123" s="1344" t="s">
        <v>857</v>
      </c>
      <c r="C123" s="1344"/>
      <c r="D123" s="1344"/>
      <c r="E123" s="1344"/>
      <c r="F123" s="1344"/>
      <c r="G123" s="1344"/>
      <c r="H123" s="1344"/>
      <c r="I123" s="1344"/>
      <c r="J123" s="1000"/>
      <c r="K123" s="902"/>
      <c r="L123" s="1276"/>
    </row>
    <row r="124" spans="1:12" ht="12.75" customHeight="1" x14ac:dyDescent="0.2">
      <c r="B124" s="1351" t="s">
        <v>767</v>
      </c>
      <c r="C124" s="1351"/>
      <c r="D124" s="1351"/>
      <c r="E124" s="1351"/>
      <c r="F124" s="1351"/>
      <c r="G124" s="1351"/>
      <c r="H124" s="1351"/>
      <c r="I124" s="1351"/>
      <c r="J124" s="998"/>
      <c r="K124" s="902"/>
      <c r="L124" s="1280"/>
    </row>
    <row r="125" spans="1:12" ht="12.75" customHeight="1" x14ac:dyDescent="0.2">
      <c r="B125" s="1355" t="s">
        <v>1215</v>
      </c>
      <c r="C125" s="1348"/>
      <c r="D125" s="1348"/>
      <c r="E125" s="1348"/>
      <c r="F125" s="1348"/>
      <c r="G125" s="1348"/>
      <c r="H125" s="1348"/>
      <c r="I125" s="1348"/>
      <c r="J125" s="1057"/>
      <c r="K125" s="902"/>
      <c r="L125" s="1311" t="s">
        <v>1339</v>
      </c>
    </row>
    <row r="126" spans="1:12" ht="12.75" customHeight="1" x14ac:dyDescent="0.2">
      <c r="B126" s="1347" t="s">
        <v>847</v>
      </c>
      <c r="C126" s="1348"/>
      <c r="D126" s="1348"/>
      <c r="E126" s="1348"/>
      <c r="F126" s="1348"/>
      <c r="G126" s="1348"/>
      <c r="H126" s="1348"/>
      <c r="I126" s="1348"/>
      <c r="J126" s="1057"/>
      <c r="K126" s="902"/>
      <c r="L126" s="1280"/>
    </row>
    <row r="127" spans="1:12" ht="12.75" customHeight="1" x14ac:dyDescent="0.2">
      <c r="B127" s="1349" t="s">
        <v>791</v>
      </c>
      <c r="C127" s="1350"/>
      <c r="D127" s="1350"/>
      <c r="E127" s="1350"/>
      <c r="F127" s="1350"/>
      <c r="G127" s="1350"/>
      <c r="H127" s="1350"/>
      <c r="I127" s="1350"/>
      <c r="J127" s="1007"/>
      <c r="K127" s="902"/>
      <c r="L127" s="1280"/>
    </row>
    <row r="128" spans="1:12" s="911" customFormat="1" ht="12.75" customHeight="1" x14ac:dyDescent="0.2">
      <c r="K128" s="902"/>
      <c r="L128" s="1280"/>
    </row>
    <row r="129" spans="1:12" s="911" customFormat="1" ht="12.75" customHeight="1" x14ac:dyDescent="0.2">
      <c r="A129" s="913" t="s">
        <v>181</v>
      </c>
      <c r="B129" s="1365" t="s">
        <v>792</v>
      </c>
      <c r="C129" s="1365"/>
      <c r="D129" s="1365"/>
      <c r="E129" s="1365"/>
      <c r="F129" s="1365"/>
      <c r="G129" s="1365"/>
      <c r="H129" s="1365"/>
      <c r="I129" s="1365"/>
      <c r="J129" s="995"/>
      <c r="K129" s="902"/>
      <c r="L129" s="1276"/>
    </row>
    <row r="130" spans="1:12" ht="12.75" customHeight="1" x14ac:dyDescent="0.2">
      <c r="B130" s="1351" t="s">
        <v>767</v>
      </c>
      <c r="C130" s="1351"/>
      <c r="D130" s="1351"/>
      <c r="E130" s="1351"/>
      <c r="F130" s="1351"/>
      <c r="G130" s="1351"/>
      <c r="H130" s="1351"/>
      <c r="I130" s="1351"/>
      <c r="J130" s="998"/>
      <c r="K130" s="902"/>
      <c r="L130" s="1280"/>
    </row>
    <row r="131" spans="1:12" ht="12.75" customHeight="1" x14ac:dyDescent="0.2">
      <c r="B131" s="1354" t="s">
        <v>793</v>
      </c>
      <c r="C131" s="1348"/>
      <c r="D131" s="1348"/>
      <c r="E131" s="1348"/>
      <c r="F131" s="1348"/>
      <c r="G131" s="1348"/>
      <c r="H131" s="1348"/>
      <c r="I131" s="1348"/>
      <c r="J131" s="1057"/>
      <c r="K131" s="902"/>
      <c r="L131" s="1280"/>
    </row>
    <row r="132" spans="1:12" ht="12.75" customHeight="1" x14ac:dyDescent="0.2">
      <c r="B132" s="1347" t="s">
        <v>848</v>
      </c>
      <c r="C132" s="1348"/>
      <c r="D132" s="1348"/>
      <c r="E132" s="1348"/>
      <c r="F132" s="1348"/>
      <c r="G132" s="1348"/>
      <c r="H132" s="1348"/>
      <c r="I132" s="1348"/>
      <c r="J132" s="1057"/>
      <c r="K132" s="902"/>
      <c r="L132" s="1280"/>
    </row>
    <row r="133" spans="1:12" ht="12.75" customHeight="1" x14ac:dyDescent="0.2">
      <c r="B133" s="1349" t="s">
        <v>794</v>
      </c>
      <c r="C133" s="1350"/>
      <c r="D133" s="1350"/>
      <c r="E133" s="1350"/>
      <c r="F133" s="1350"/>
      <c r="G133" s="1350"/>
      <c r="H133" s="1350"/>
      <c r="I133" s="1350"/>
      <c r="J133" s="1007"/>
      <c r="K133" s="902"/>
      <c r="L133" s="1280"/>
    </row>
    <row r="134" spans="1:12" ht="12.75" customHeight="1" x14ac:dyDescent="0.2">
      <c r="B134" s="909"/>
      <c r="C134" s="909"/>
      <c r="D134" s="909"/>
      <c r="E134" s="909"/>
      <c r="F134" s="909"/>
      <c r="G134" s="909"/>
      <c r="H134" s="909"/>
      <c r="I134" s="909"/>
      <c r="J134" s="1002"/>
      <c r="K134" s="902"/>
      <c r="L134" s="1280"/>
    </row>
    <row r="135" spans="1:12" s="911" customFormat="1" ht="12.75" customHeight="1" x14ac:dyDescent="0.2">
      <c r="A135" s="913" t="s">
        <v>182</v>
      </c>
      <c r="B135" s="1346" t="s">
        <v>795</v>
      </c>
      <c r="C135" s="1346"/>
      <c r="D135" s="1346"/>
      <c r="E135" s="1346"/>
      <c r="F135" s="1346"/>
      <c r="G135" s="1346"/>
      <c r="H135" s="1346"/>
      <c r="I135" s="1346"/>
      <c r="J135" s="997"/>
      <c r="K135" s="902"/>
      <c r="L135" s="1276"/>
    </row>
    <row r="136" spans="1:12" ht="12.75" customHeight="1" x14ac:dyDescent="0.2">
      <c r="B136" s="1351" t="s">
        <v>767</v>
      </c>
      <c r="C136" s="1351"/>
      <c r="D136" s="1351"/>
      <c r="E136" s="1351"/>
      <c r="F136" s="1351"/>
      <c r="G136" s="1351"/>
      <c r="H136" s="1351"/>
      <c r="I136" s="1351"/>
      <c r="J136" s="998"/>
      <c r="K136" s="902"/>
      <c r="L136" s="1280"/>
    </row>
    <row r="137" spans="1:12" s="911" customFormat="1" ht="12.75" customHeight="1" x14ac:dyDescent="0.2">
      <c r="B137" s="1352" t="s">
        <v>1156</v>
      </c>
      <c r="C137" s="1353"/>
      <c r="D137" s="1353"/>
      <c r="E137" s="1353"/>
      <c r="F137" s="1353"/>
      <c r="G137" s="1353"/>
      <c r="H137" s="1353"/>
      <c r="I137" s="1353"/>
      <c r="J137" s="1362"/>
      <c r="K137" s="902"/>
      <c r="L137" s="1280"/>
    </row>
    <row r="138" spans="1:12" s="911" customFormat="1" ht="12.75" customHeight="1" x14ac:dyDescent="0.2">
      <c r="B138" s="1353"/>
      <c r="C138" s="1353"/>
      <c r="D138" s="1353"/>
      <c r="E138" s="1353"/>
      <c r="F138" s="1353"/>
      <c r="G138" s="1353"/>
      <c r="H138" s="1353"/>
      <c r="I138" s="1353"/>
      <c r="J138" s="1363"/>
      <c r="K138" s="902"/>
      <c r="L138" s="1280"/>
    </row>
    <row r="139" spans="1:12" s="911" customFormat="1" ht="12.75" customHeight="1" x14ac:dyDescent="0.2">
      <c r="B139" s="1353"/>
      <c r="C139" s="1353"/>
      <c r="D139" s="1353"/>
      <c r="E139" s="1353"/>
      <c r="F139" s="1353"/>
      <c r="G139" s="1353"/>
      <c r="H139" s="1353"/>
      <c r="I139" s="1353"/>
      <c r="J139" s="1364"/>
      <c r="K139" s="902"/>
      <c r="L139" s="1280"/>
    </row>
    <row r="140" spans="1:12" s="911" customFormat="1" ht="12.75" customHeight="1" x14ac:dyDescent="0.2">
      <c r="B140" s="1165"/>
      <c r="C140" s="1165"/>
      <c r="D140" s="1165"/>
      <c r="E140" s="1165"/>
      <c r="F140" s="1165"/>
      <c r="G140" s="1165"/>
      <c r="H140" s="1165"/>
      <c r="I140" s="1165"/>
      <c r="J140" s="1166"/>
      <c r="K140" s="902"/>
      <c r="L140" s="1280"/>
    </row>
    <row r="141" spans="1:12" s="911" customFormat="1" ht="12.75" customHeight="1" x14ac:dyDescent="0.2">
      <c r="A141" s="913" t="s">
        <v>183</v>
      </c>
      <c r="B141" s="1345" t="s">
        <v>1107</v>
      </c>
      <c r="C141" s="1345"/>
      <c r="D141" s="1345"/>
      <c r="E141" s="1345"/>
      <c r="F141" s="1345"/>
      <c r="G141" s="1345"/>
      <c r="H141" s="1345"/>
      <c r="I141" s="1345"/>
      <c r="J141" s="1160"/>
      <c r="L141" s="1276"/>
    </row>
    <row r="142" spans="1:12" s="911" customFormat="1" ht="12.75" customHeight="1" x14ac:dyDescent="0.2">
      <c r="A142" s="913"/>
      <c r="B142" s="1345"/>
      <c r="C142" s="1345"/>
      <c r="D142" s="1345"/>
      <c r="E142" s="1345"/>
      <c r="F142" s="1345"/>
      <c r="G142" s="1345"/>
      <c r="H142" s="1345"/>
      <c r="I142" s="1345"/>
      <c r="J142" s="1160"/>
      <c r="K142" s="902"/>
      <c r="L142" s="1280"/>
    </row>
    <row r="143" spans="1:12" ht="12.75" customHeight="1" x14ac:dyDescent="0.2">
      <c r="B143" s="1351" t="s">
        <v>767</v>
      </c>
      <c r="C143" s="1351"/>
      <c r="D143" s="1351"/>
      <c r="E143" s="1351"/>
      <c r="F143" s="1351"/>
      <c r="G143" s="1351"/>
      <c r="H143" s="1351"/>
      <c r="I143" s="1351"/>
      <c r="J143" s="1161"/>
      <c r="K143" s="902"/>
      <c r="L143" s="1280"/>
    </row>
    <row r="144" spans="1:12" s="911" customFormat="1" ht="12.75" customHeight="1" x14ac:dyDescent="0.2">
      <c r="B144" s="1355" t="s">
        <v>1216</v>
      </c>
      <c r="C144" s="1348"/>
      <c r="D144" s="1348"/>
      <c r="E144" s="1348"/>
      <c r="F144" s="1348"/>
      <c r="G144" s="1348"/>
      <c r="H144" s="1348"/>
      <c r="I144" s="1348"/>
      <c r="J144" s="1057"/>
      <c r="K144" s="902"/>
      <c r="L144" s="1311" t="s">
        <v>1340</v>
      </c>
    </row>
    <row r="145" spans="1:12" s="911" customFormat="1" ht="12.75" customHeight="1" x14ac:dyDescent="0.2">
      <c r="K145" s="902"/>
      <c r="L145" s="1280"/>
    </row>
    <row r="146" spans="1:12" s="911" customFormat="1" ht="12.75" customHeight="1" x14ac:dyDescent="0.2">
      <c r="A146" s="906" t="s">
        <v>220</v>
      </c>
      <c r="B146" s="1345" t="s">
        <v>1157</v>
      </c>
      <c r="C146" s="1346"/>
      <c r="D146" s="1346"/>
      <c r="E146" s="1346"/>
      <c r="F146" s="1346"/>
      <c r="G146" s="1346"/>
      <c r="H146" s="1346"/>
      <c r="I146" s="1346"/>
      <c r="J146" s="997"/>
      <c r="K146" s="902"/>
      <c r="L146" s="1276"/>
    </row>
    <row r="147" spans="1:12" s="911" customFormat="1" ht="12.75" customHeight="1" x14ac:dyDescent="0.2">
      <c r="A147" s="903"/>
      <c r="B147" s="1345"/>
      <c r="C147" s="1346"/>
      <c r="D147" s="1346"/>
      <c r="E147" s="1346"/>
      <c r="F147" s="1346"/>
      <c r="G147" s="1346"/>
      <c r="H147" s="1346"/>
      <c r="I147" s="1346"/>
      <c r="J147" s="997"/>
      <c r="K147" s="902"/>
      <c r="L147" s="1280"/>
    </row>
    <row r="148" spans="1:12" s="911" customFormat="1" ht="12.75" customHeight="1" x14ac:dyDescent="0.2">
      <c r="B148" s="1346"/>
      <c r="C148" s="1346"/>
      <c r="D148" s="1346"/>
      <c r="E148" s="1346"/>
      <c r="F148" s="1346"/>
      <c r="G148" s="1346"/>
      <c r="H148" s="1346"/>
      <c r="I148" s="1346"/>
      <c r="J148" s="997"/>
      <c r="K148" s="902"/>
      <c r="L148" s="1280"/>
    </row>
    <row r="149" spans="1:12" s="911" customFormat="1" ht="12.75" customHeight="1" x14ac:dyDescent="0.2">
      <c r="B149" s="1346"/>
      <c r="C149" s="1346"/>
      <c r="D149" s="1346"/>
      <c r="E149" s="1346"/>
      <c r="F149" s="1346"/>
      <c r="G149" s="1346"/>
      <c r="H149" s="1346"/>
      <c r="I149" s="1346"/>
      <c r="J149" s="997"/>
      <c r="K149" s="902"/>
      <c r="L149" s="1280"/>
    </row>
    <row r="150" spans="1:12" s="911" customFormat="1" ht="12.75" customHeight="1" x14ac:dyDescent="0.2">
      <c r="K150" s="902"/>
      <c r="L150" s="1280"/>
    </row>
    <row r="151" spans="1:12" s="911" customFormat="1" ht="12.75" customHeight="1" x14ac:dyDescent="0.2">
      <c r="B151" s="1345" t="s">
        <v>849</v>
      </c>
      <c r="C151" s="1346"/>
      <c r="D151" s="1346"/>
      <c r="E151" s="1346"/>
      <c r="F151" s="1346"/>
      <c r="G151" s="1346"/>
      <c r="H151" s="1346"/>
      <c r="I151" s="1346"/>
      <c r="J151" s="997"/>
      <c r="K151" s="902"/>
      <c r="L151" s="1276"/>
    </row>
    <row r="152" spans="1:12" s="911" customFormat="1" ht="12.75" customHeight="1" x14ac:dyDescent="0.2">
      <c r="B152" s="1346"/>
      <c r="C152" s="1346"/>
      <c r="D152" s="1346"/>
      <c r="E152" s="1346"/>
      <c r="F152" s="1346"/>
      <c r="G152" s="1346"/>
      <c r="H152" s="1346"/>
      <c r="I152" s="1346"/>
      <c r="J152" s="997"/>
      <c r="K152" s="902"/>
      <c r="L152" s="1280"/>
    </row>
    <row r="153" spans="1:12" ht="12.75" customHeight="1" x14ac:dyDescent="0.2">
      <c r="B153" s="1380" t="s">
        <v>796</v>
      </c>
      <c r="C153" s="1381"/>
      <c r="D153" s="1381"/>
      <c r="E153" s="1381"/>
      <c r="F153" s="1381"/>
      <c r="G153" s="1381"/>
      <c r="H153" s="1381"/>
      <c r="I153" s="1381"/>
      <c r="J153" s="998"/>
      <c r="K153" s="902"/>
      <c r="L153" s="1280"/>
    </row>
    <row r="154" spans="1:12" s="911" customFormat="1" ht="12.75" customHeight="1" x14ac:dyDescent="0.2">
      <c r="B154" s="1355" t="s">
        <v>1217</v>
      </c>
      <c r="C154" s="1348"/>
      <c r="D154" s="1348"/>
      <c r="E154" s="1348"/>
      <c r="F154" s="1348"/>
      <c r="G154" s="1348"/>
      <c r="H154" s="1348"/>
      <c r="I154" s="1348"/>
      <c r="J154" s="1057"/>
      <c r="K154" s="902"/>
      <c r="L154" s="1312" t="s">
        <v>1341</v>
      </c>
    </row>
    <row r="155" spans="1:12" s="911" customFormat="1" ht="12.75" customHeight="1" x14ac:dyDescent="0.2">
      <c r="B155" s="1382" t="s">
        <v>1084</v>
      </c>
      <c r="C155" s="1366"/>
      <c r="D155" s="1366"/>
      <c r="E155" s="1366"/>
      <c r="F155" s="1366"/>
      <c r="G155" s="1366"/>
      <c r="H155" s="1366"/>
      <c r="I155" s="1366"/>
      <c r="J155" s="1362"/>
      <c r="K155" s="902"/>
      <c r="L155" s="1280"/>
    </row>
    <row r="156" spans="1:12" s="911" customFormat="1" ht="12.75" customHeight="1" x14ac:dyDescent="0.2">
      <c r="B156" s="1366"/>
      <c r="C156" s="1366"/>
      <c r="D156" s="1366"/>
      <c r="E156" s="1366"/>
      <c r="F156" s="1366"/>
      <c r="G156" s="1366"/>
      <c r="H156" s="1366"/>
      <c r="I156" s="1366"/>
      <c r="J156" s="1364"/>
      <c r="K156" s="902"/>
      <c r="L156" s="1280"/>
    </row>
    <row r="157" spans="1:12" s="911" customFormat="1" ht="12.75" customHeight="1" x14ac:dyDescent="0.2">
      <c r="K157" s="902"/>
      <c r="L157" s="1280"/>
    </row>
    <row r="158" spans="1:12" s="911" customFormat="1" ht="12.75" customHeight="1" x14ac:dyDescent="0.2">
      <c r="A158" s="906" t="s">
        <v>1079</v>
      </c>
      <c r="B158" s="1345" t="s">
        <v>999</v>
      </c>
      <c r="C158" s="1346"/>
      <c r="D158" s="1346"/>
      <c r="E158" s="1346"/>
      <c r="F158" s="1346"/>
      <c r="G158" s="1346"/>
      <c r="H158" s="1346"/>
      <c r="I158" s="1346"/>
      <c r="J158" s="997"/>
      <c r="K158" s="902"/>
      <c r="L158" s="1276"/>
    </row>
    <row r="159" spans="1:12" s="911" customFormat="1" ht="12.75" customHeight="1" x14ac:dyDescent="0.2">
      <c r="A159" s="903"/>
      <c r="B159" s="1345"/>
      <c r="C159" s="1346"/>
      <c r="D159" s="1346"/>
      <c r="E159" s="1346"/>
      <c r="F159" s="1346"/>
      <c r="G159" s="1346"/>
      <c r="H159" s="1346"/>
      <c r="I159" s="1346"/>
      <c r="J159" s="1014"/>
      <c r="L159" s="1274"/>
    </row>
    <row r="160" spans="1:12" s="911" customFormat="1" ht="12.75" customHeight="1" x14ac:dyDescent="0.2">
      <c r="B160" s="1346"/>
      <c r="C160" s="1346"/>
      <c r="D160" s="1346"/>
      <c r="E160" s="1346"/>
      <c r="F160" s="1346"/>
      <c r="G160" s="1346"/>
      <c r="H160" s="1346"/>
      <c r="I160" s="1346"/>
      <c r="J160" s="997"/>
      <c r="K160" s="902"/>
      <c r="L160" s="1280"/>
    </row>
    <row r="161" spans="1:12" s="911" customFormat="1" ht="12.75" customHeight="1" x14ac:dyDescent="0.2">
      <c r="B161" s="1351" t="s">
        <v>767</v>
      </c>
      <c r="C161" s="1351"/>
      <c r="D161" s="1351"/>
      <c r="E161" s="1351"/>
      <c r="F161" s="1351"/>
      <c r="G161" s="1351"/>
      <c r="H161" s="1351"/>
      <c r="I161" s="1351"/>
      <c r="J161" s="998"/>
      <c r="K161" s="902"/>
      <c r="L161" s="1280"/>
    </row>
    <row r="162" spans="1:12" ht="12.75" customHeight="1" x14ac:dyDescent="0.2">
      <c r="B162" s="1359" t="s">
        <v>797</v>
      </c>
      <c r="C162" s="1360"/>
      <c r="D162" s="1360"/>
      <c r="E162" s="1360"/>
      <c r="F162" s="1360"/>
      <c r="G162" s="1360"/>
      <c r="H162" s="1360"/>
      <c r="I162" s="1361"/>
      <c r="J162" s="1057"/>
      <c r="K162" s="902"/>
      <c r="L162" s="1280"/>
    </row>
    <row r="163" spans="1:12" ht="12.75" customHeight="1" x14ac:dyDescent="0.2">
      <c r="B163" s="1347" t="s">
        <v>848</v>
      </c>
      <c r="C163" s="1348"/>
      <c r="D163" s="1348"/>
      <c r="E163" s="1348"/>
      <c r="F163" s="1348"/>
      <c r="G163" s="1348"/>
      <c r="H163" s="1348"/>
      <c r="I163" s="1348"/>
      <c r="J163" s="1057"/>
      <c r="K163" s="902"/>
      <c r="L163" s="1280"/>
    </row>
    <row r="164" spans="1:12" ht="12.75" customHeight="1" x14ac:dyDescent="0.2">
      <c r="B164" s="1349" t="s">
        <v>1219</v>
      </c>
      <c r="C164" s="1350"/>
      <c r="D164" s="1350"/>
      <c r="E164" s="1350"/>
      <c r="F164" s="1350"/>
      <c r="G164" s="1350"/>
      <c r="H164" s="1350"/>
      <c r="I164" s="1350"/>
      <c r="J164" s="1007"/>
      <c r="K164" s="902"/>
      <c r="L164" s="1280"/>
    </row>
    <row r="165" spans="1:12" s="911" customFormat="1" ht="12.75" customHeight="1" x14ac:dyDescent="0.2">
      <c r="B165" s="908"/>
      <c r="C165" s="908"/>
      <c r="D165" s="908"/>
      <c r="E165" s="908"/>
      <c r="F165" s="908"/>
      <c r="G165" s="908"/>
      <c r="H165" s="908"/>
      <c r="I165" s="908"/>
      <c r="J165" s="995"/>
      <c r="K165" s="902"/>
      <c r="L165" s="1280"/>
    </row>
    <row r="166" spans="1:12" s="911" customFormat="1" ht="12.75" customHeight="1" x14ac:dyDescent="0.2">
      <c r="A166" s="913" t="s">
        <v>468</v>
      </c>
      <c r="B166" s="1346" t="s">
        <v>799</v>
      </c>
      <c r="C166" s="1346"/>
      <c r="D166" s="1346"/>
      <c r="E166" s="1346"/>
      <c r="F166" s="1346"/>
      <c r="G166" s="1346"/>
      <c r="H166" s="1346"/>
      <c r="I166" s="1346"/>
      <c r="J166" s="997"/>
      <c r="K166" s="902"/>
      <c r="L166" s="1276"/>
    </row>
    <row r="167" spans="1:12" s="911" customFormat="1" ht="12.75" customHeight="1" x14ac:dyDescent="0.2">
      <c r="B167" s="1346"/>
      <c r="C167" s="1346"/>
      <c r="D167" s="1346"/>
      <c r="E167" s="1346"/>
      <c r="F167" s="1346"/>
      <c r="G167" s="1346"/>
      <c r="H167" s="1346"/>
      <c r="I167" s="1346"/>
      <c r="J167" s="997"/>
      <c r="K167" s="902"/>
      <c r="L167" s="1280"/>
    </row>
    <row r="168" spans="1:12" s="911" customFormat="1" ht="12.75" customHeight="1" x14ac:dyDescent="0.2">
      <c r="B168" s="1351" t="s">
        <v>767</v>
      </c>
      <c r="C168" s="1351"/>
      <c r="D168" s="1351"/>
      <c r="E168" s="1351"/>
      <c r="F168" s="1351"/>
      <c r="G168" s="1351"/>
      <c r="H168" s="1351"/>
      <c r="I168" s="1351"/>
      <c r="J168" s="998"/>
      <c r="K168" s="902"/>
      <c r="L168" s="1280"/>
    </row>
    <row r="169" spans="1:12" s="911" customFormat="1" ht="12.75" customHeight="1" x14ac:dyDescent="0.2">
      <c r="B169" s="1354" t="s">
        <v>800</v>
      </c>
      <c r="C169" s="1348"/>
      <c r="D169" s="1348"/>
      <c r="E169" s="1348"/>
      <c r="F169" s="1348"/>
      <c r="G169" s="1348"/>
      <c r="H169" s="1348"/>
      <c r="I169" s="1348"/>
      <c r="J169" s="1057"/>
      <c r="K169" s="902"/>
      <c r="L169" s="1280"/>
    </row>
    <row r="170" spans="1:12" s="911" customFormat="1" ht="12.75" customHeight="1" x14ac:dyDescent="0.2">
      <c r="B170" s="908"/>
      <c r="C170" s="908"/>
      <c r="D170" s="908"/>
      <c r="E170" s="908"/>
      <c r="F170" s="908"/>
      <c r="G170" s="908"/>
      <c r="H170" s="908"/>
      <c r="I170" s="908"/>
      <c r="J170" s="995"/>
      <c r="K170" s="902"/>
      <c r="L170" s="1280"/>
    </row>
    <row r="171" spans="1:12" s="911" customFormat="1" ht="12.75" customHeight="1" x14ac:dyDescent="0.2">
      <c r="A171" s="913" t="s">
        <v>798</v>
      </c>
      <c r="B171" s="1346" t="s">
        <v>1042</v>
      </c>
      <c r="C171" s="1346"/>
      <c r="D171" s="1346"/>
      <c r="E171" s="1346"/>
      <c r="F171" s="1346"/>
      <c r="G171" s="1346"/>
      <c r="H171" s="1346"/>
      <c r="I171" s="1346"/>
      <c r="J171" s="997"/>
      <c r="K171" s="902"/>
      <c r="L171" s="1276"/>
    </row>
    <row r="172" spans="1:12" s="911" customFormat="1" ht="12.75" customHeight="1" x14ac:dyDescent="0.2">
      <c r="B172" s="1346"/>
      <c r="C172" s="1346"/>
      <c r="D172" s="1346"/>
      <c r="E172" s="1346"/>
      <c r="F172" s="1346"/>
      <c r="G172" s="1346"/>
      <c r="H172" s="1346"/>
      <c r="I172" s="1346"/>
      <c r="J172" s="997"/>
      <c r="K172" s="902"/>
      <c r="L172" s="1280"/>
    </row>
    <row r="173" spans="1:12" s="911" customFormat="1" ht="12.75" customHeight="1" x14ac:dyDescent="0.2">
      <c r="B173" s="1351" t="s">
        <v>801</v>
      </c>
      <c r="C173" s="1351"/>
      <c r="D173" s="1351"/>
      <c r="E173" s="1351"/>
      <c r="F173" s="1351"/>
      <c r="G173" s="1351"/>
      <c r="H173" s="1351"/>
      <c r="I173" s="1351"/>
      <c r="J173" s="998"/>
      <c r="K173" s="902"/>
      <c r="L173" s="1280"/>
    </row>
    <row r="174" spans="1:12" s="911" customFormat="1" ht="12.75" customHeight="1" x14ac:dyDescent="0.2">
      <c r="B174" s="1354" t="s">
        <v>1043</v>
      </c>
      <c r="C174" s="1348"/>
      <c r="D174" s="1348"/>
      <c r="E174" s="1348"/>
      <c r="F174" s="1348"/>
      <c r="G174" s="1348"/>
      <c r="H174" s="1348"/>
      <c r="I174" s="1348"/>
      <c r="J174" s="1057"/>
      <c r="K174" s="902"/>
      <c r="L174" s="1280"/>
    </row>
    <row r="175" spans="1:12" s="911" customFormat="1" ht="12.75" customHeight="1" x14ac:dyDescent="0.2">
      <c r="B175" s="1308"/>
      <c r="C175" s="1309"/>
      <c r="D175" s="1309"/>
      <c r="E175" s="1309"/>
      <c r="F175" s="1309"/>
      <c r="G175" s="1309"/>
      <c r="H175" s="1309"/>
      <c r="I175" s="1309"/>
      <c r="J175" s="1310"/>
      <c r="K175" s="902"/>
      <c r="L175" s="1280"/>
    </row>
    <row r="176" spans="1:12" s="911" customFormat="1" ht="12.75" customHeight="1" x14ac:dyDescent="0.2">
      <c r="A176" s="913" t="s">
        <v>1108</v>
      </c>
      <c r="B176" s="1383" t="s">
        <v>1325</v>
      </c>
      <c r="C176" s="1383"/>
      <c r="D176" s="1383"/>
      <c r="E176" s="1383"/>
      <c r="F176" s="1383"/>
      <c r="G176" s="1383"/>
      <c r="H176" s="1383"/>
      <c r="I176" s="1383"/>
      <c r="J176" s="1310"/>
      <c r="K176" s="902"/>
      <c r="L176" s="1276"/>
    </row>
    <row r="177" spans="1:14" s="911" customFormat="1" ht="12.75" customHeight="1" x14ac:dyDescent="0.2">
      <c r="B177" s="1383"/>
      <c r="C177" s="1383"/>
      <c r="D177" s="1383"/>
      <c r="E177" s="1383"/>
      <c r="F177" s="1383"/>
      <c r="G177" s="1383"/>
      <c r="H177" s="1383"/>
      <c r="I177" s="1383"/>
      <c r="J177" s="1310"/>
      <c r="K177" s="902"/>
      <c r="L177" s="1280"/>
    </row>
    <row r="178" spans="1:14" s="911" customFormat="1" ht="12.75" customHeight="1" x14ac:dyDescent="0.2">
      <c r="B178" s="1351" t="s">
        <v>767</v>
      </c>
      <c r="C178" s="1351"/>
      <c r="D178" s="1351"/>
      <c r="E178" s="1351"/>
      <c r="F178" s="1351"/>
      <c r="G178" s="1351"/>
      <c r="H178" s="1351"/>
      <c r="I178" s="1351"/>
      <c r="J178" s="1310"/>
      <c r="K178" s="902"/>
      <c r="L178" s="1280"/>
    </row>
    <row r="179" spans="1:14" s="911" customFormat="1" ht="12.75" customHeight="1" x14ac:dyDescent="0.2">
      <c r="B179" s="1355" t="s">
        <v>1326</v>
      </c>
      <c r="C179" s="1348"/>
      <c r="D179" s="1348"/>
      <c r="E179" s="1348"/>
      <c r="F179" s="1348"/>
      <c r="G179" s="1348"/>
      <c r="H179" s="1348"/>
      <c r="I179" s="1348"/>
      <c r="J179" s="1310"/>
      <c r="K179" s="902"/>
      <c r="L179" s="1280"/>
    </row>
    <row r="180" spans="1:14" s="911" customFormat="1" ht="12.75" customHeight="1" x14ac:dyDescent="0.2">
      <c r="B180" s="1351" t="s">
        <v>801</v>
      </c>
      <c r="C180" s="1351"/>
      <c r="D180" s="1351"/>
      <c r="E180" s="1351"/>
      <c r="F180" s="1351"/>
      <c r="G180" s="1351"/>
      <c r="H180" s="1351"/>
      <c r="I180" s="1351"/>
      <c r="J180" s="1310"/>
      <c r="K180" s="902"/>
      <c r="L180" s="1280"/>
    </row>
    <row r="181" spans="1:14" s="911" customFormat="1" ht="12.75" customHeight="1" x14ac:dyDescent="0.2">
      <c r="B181" s="1355" t="s">
        <v>1327</v>
      </c>
      <c r="C181" s="1348"/>
      <c r="D181" s="1348"/>
      <c r="E181" s="1348"/>
      <c r="F181" s="1348"/>
      <c r="G181" s="1348"/>
      <c r="H181" s="1348"/>
      <c r="I181" s="1348"/>
      <c r="J181" s="1310"/>
      <c r="K181" s="902"/>
      <c r="L181" s="1311" t="s">
        <v>1342</v>
      </c>
    </row>
    <row r="182" spans="1:14" s="911" customFormat="1" ht="12.75" customHeight="1" x14ac:dyDescent="0.2">
      <c r="B182" s="908"/>
      <c r="C182" s="908"/>
      <c r="D182" s="908"/>
      <c r="E182" s="908"/>
      <c r="F182" s="908"/>
      <c r="G182" s="908"/>
      <c r="H182" s="908"/>
      <c r="I182" s="908"/>
      <c r="J182" s="995"/>
      <c r="K182" s="426"/>
      <c r="L182" s="1281"/>
    </row>
    <row r="183" spans="1:14" ht="12.75" customHeight="1" x14ac:dyDescent="0.2">
      <c r="A183" s="913" t="s">
        <v>1328</v>
      </c>
      <c r="B183" s="1344" t="s">
        <v>1110</v>
      </c>
      <c r="C183" s="1365"/>
      <c r="D183" s="1365"/>
      <c r="E183" s="1365"/>
      <c r="F183" s="1365"/>
      <c r="G183" s="1365"/>
      <c r="H183" s="1365"/>
      <c r="I183" s="1365"/>
      <c r="J183" s="995"/>
      <c r="K183" s="426"/>
    </row>
    <row r="184" spans="1:14" ht="12.75" customHeight="1" x14ac:dyDescent="0.2">
      <c r="B184" s="1356" t="s">
        <v>1218</v>
      </c>
      <c r="C184" s="1357"/>
      <c r="D184" s="1357"/>
      <c r="E184" s="1357"/>
      <c r="F184" s="1357"/>
      <c r="G184" s="1357"/>
      <c r="H184" s="1357"/>
      <c r="I184" s="1358"/>
      <c r="J184" s="1012"/>
      <c r="K184" s="1013" t="s">
        <v>802</v>
      </c>
      <c r="L184" s="1277"/>
      <c r="N184" s="1313" t="s">
        <v>1343</v>
      </c>
    </row>
    <row r="191" spans="1:14" x14ac:dyDescent="0.2">
      <c r="K191" s="1314"/>
    </row>
    <row r="192" spans="1:14" x14ac:dyDescent="0.2">
      <c r="K192" s="1315" t="s">
        <v>1237</v>
      </c>
    </row>
    <row r="193" spans="11:11" x14ac:dyDescent="0.2">
      <c r="K193" s="1315" t="s">
        <v>1238</v>
      </c>
    </row>
    <row r="194" spans="11:11" x14ac:dyDescent="0.2">
      <c r="K194" s="1314"/>
    </row>
  </sheetData>
  <customSheetViews>
    <customSheetView guid="{D1C4B63A-44A1-41FF-8287-11B2B82635E7}" showGridLines="0" fitToPage="1">
      <selection sqref="A1:E1"/>
      <rowBreaks count="2" manualBreakCount="2">
        <brk id="73" max="16383" man="1"/>
        <brk id="136" max="16383" man="1"/>
      </rowBreaks>
      <pageMargins left="0.5" right="0.5" top="1" bottom="0.5" header="0.3" footer="0.3"/>
      <pageSetup paperSize="5" scale="90" fitToHeight="0" orientation="portrait" useFirstPageNumber="1" horizontalDpi="4294967295" verticalDpi="4294967295" r:id="rId1"/>
      <headerFooter>
        <oddFooter>&amp;L&amp;A&amp;R&amp;KFF0000CSR-1 &amp;P/&amp;N</oddFooter>
      </headerFooter>
    </customSheetView>
    <customSheetView guid="{F633B7F0-050E-4545-9244-A7D77C091E2B}" showPageBreaks="1" showGridLines="0" fitToPage="1">
      <selection sqref="A1:E1"/>
      <rowBreaks count="2" manualBreakCount="2">
        <brk id="73" max="16383" man="1"/>
        <brk id="136" max="16383" man="1"/>
      </rowBreaks>
      <pageMargins left="0.5" right="0.5" top="1" bottom="0.5" header="0.3" footer="0.3"/>
      <pageSetup paperSize="5" scale="90" fitToHeight="0" orientation="portrait" useFirstPageNumber="1" horizontalDpi="4294967295" verticalDpi="4294967295" r:id="rId2"/>
      <headerFooter>
        <oddFooter>&amp;L&amp;A&amp;R&amp;KFF0000CSR-1 &amp;P/&amp;N</oddFooter>
      </headerFooter>
    </customSheetView>
  </customSheetViews>
  <mergeCells count="124">
    <mergeCell ref="J38:J40"/>
    <mergeCell ref="A10:B10"/>
    <mergeCell ref="K10:L10"/>
    <mergeCell ref="A1:E1"/>
    <mergeCell ref="H2:L2"/>
    <mergeCell ref="B35:I36"/>
    <mergeCell ref="A20:L23"/>
    <mergeCell ref="B26:I27"/>
    <mergeCell ref="B28:I28"/>
    <mergeCell ref="B29:I30"/>
    <mergeCell ref="B31:I32"/>
    <mergeCell ref="B33:I33"/>
    <mergeCell ref="J29:J30"/>
    <mergeCell ref="J31:J32"/>
    <mergeCell ref="A15:L17"/>
    <mergeCell ref="H1:L1"/>
    <mergeCell ref="C10:F10"/>
    <mergeCell ref="I10:J10"/>
    <mergeCell ref="A12:L13"/>
    <mergeCell ref="G9:L9"/>
    <mergeCell ref="A9:F9"/>
    <mergeCell ref="B45:I45"/>
    <mergeCell ref="B46:I46"/>
    <mergeCell ref="B47:I47"/>
    <mergeCell ref="B48:I49"/>
    <mergeCell ref="B50:I50"/>
    <mergeCell ref="B51:I52"/>
    <mergeCell ref="B37:I37"/>
    <mergeCell ref="B41:I41"/>
    <mergeCell ref="B42:I42"/>
    <mergeCell ref="B44:I44"/>
    <mergeCell ref="B38:I40"/>
    <mergeCell ref="B154:I154"/>
    <mergeCell ref="J48:J49"/>
    <mergeCell ref="J59:J60"/>
    <mergeCell ref="J51:J52"/>
    <mergeCell ref="B67:I67"/>
    <mergeCell ref="B68:I69"/>
    <mergeCell ref="B70:I71"/>
    <mergeCell ref="B77:I77"/>
    <mergeCell ref="B78:I78"/>
    <mergeCell ref="B61:I61"/>
    <mergeCell ref="B62:I62"/>
    <mergeCell ref="B64:I64"/>
    <mergeCell ref="B65:I65"/>
    <mergeCell ref="B66:I66"/>
    <mergeCell ref="B73:I73"/>
    <mergeCell ref="B74:I74"/>
    <mergeCell ref="B75:I75"/>
    <mergeCell ref="J68:J69"/>
    <mergeCell ref="B56:I56"/>
    <mergeCell ref="B57:I57"/>
    <mergeCell ref="B58:I58"/>
    <mergeCell ref="B59:I60"/>
    <mergeCell ref="B54:I55"/>
    <mergeCell ref="B79:I79"/>
    <mergeCell ref="B80:I80"/>
    <mergeCell ref="B81:I82"/>
    <mergeCell ref="B84:I84"/>
    <mergeCell ref="B86:I86"/>
    <mergeCell ref="B87:I87"/>
    <mergeCell ref="B102:I103"/>
    <mergeCell ref="B104:I104"/>
    <mergeCell ref="B105:I105"/>
    <mergeCell ref="B95:I96"/>
    <mergeCell ref="B83:I83"/>
    <mergeCell ref="B89:I89"/>
    <mergeCell ref="B90:I91"/>
    <mergeCell ref="B92:I93"/>
    <mergeCell ref="B88:I88"/>
    <mergeCell ref="B166:I167"/>
    <mergeCell ref="B168:I168"/>
    <mergeCell ref="B169:I169"/>
    <mergeCell ref="B171:I172"/>
    <mergeCell ref="B173:I173"/>
    <mergeCell ref="B163:I163"/>
    <mergeCell ref="B174:I174"/>
    <mergeCell ref="B183:I183"/>
    <mergeCell ref="B155:I156"/>
    <mergeCell ref="B178:I178"/>
    <mergeCell ref="B179:I179"/>
    <mergeCell ref="B180:I180"/>
    <mergeCell ref="B181:I181"/>
    <mergeCell ref="B176:I177"/>
    <mergeCell ref="B184:I184"/>
    <mergeCell ref="B162:I162"/>
    <mergeCell ref="J98:J99"/>
    <mergeCell ref="J137:J139"/>
    <mergeCell ref="J155:J156"/>
    <mergeCell ref="B158:I160"/>
    <mergeCell ref="B161:I161"/>
    <mergeCell ref="B124:I124"/>
    <mergeCell ref="B125:I125"/>
    <mergeCell ref="B126:I126"/>
    <mergeCell ref="B127:I127"/>
    <mergeCell ref="B129:I129"/>
    <mergeCell ref="B130:I130"/>
    <mergeCell ref="B114:I114"/>
    <mergeCell ref="B115:I115"/>
    <mergeCell ref="B116:I116"/>
    <mergeCell ref="B117:J121"/>
    <mergeCell ref="B109:I111"/>
    <mergeCell ref="B106:I106"/>
    <mergeCell ref="B107:I107"/>
    <mergeCell ref="B100:I100"/>
    <mergeCell ref="B151:I152"/>
    <mergeCell ref="B153:I153"/>
    <mergeCell ref="B164:I164"/>
    <mergeCell ref="J81:J82"/>
    <mergeCell ref="J90:J91"/>
    <mergeCell ref="B123:I123"/>
    <mergeCell ref="B113:I113"/>
    <mergeCell ref="B146:I149"/>
    <mergeCell ref="B132:I132"/>
    <mergeCell ref="B133:I133"/>
    <mergeCell ref="B135:I135"/>
    <mergeCell ref="B136:I136"/>
    <mergeCell ref="B137:I139"/>
    <mergeCell ref="B98:I99"/>
    <mergeCell ref="B97:I97"/>
    <mergeCell ref="B131:I131"/>
    <mergeCell ref="B143:I143"/>
    <mergeCell ref="B144:I144"/>
    <mergeCell ref="B141:I142"/>
  </mergeCells>
  <conditionalFormatting sqref="L29 L36 L44 L55 L64 L73 L77 L86 L95 L102 L113 L123 L129 L135 L141 L146 L151 L158 L166 L171">
    <cfRule type="cellIs" dxfId="21" priority="3" operator="equal">
      <formula>$K$193</formula>
    </cfRule>
    <cfRule type="cellIs" dxfId="20" priority="4" operator="equal">
      <formula>$K$192</formula>
    </cfRule>
  </conditionalFormatting>
  <conditionalFormatting sqref="L176">
    <cfRule type="cellIs" dxfId="19" priority="1" operator="equal">
      <formula>$K$193</formula>
    </cfRule>
    <cfRule type="cellIs" dxfId="18" priority="2" operator="equal">
      <formula>$K$192</formula>
    </cfRule>
  </conditionalFormatting>
  <dataValidations count="1">
    <dataValidation type="list" allowBlank="1" showInputMessage="1" showErrorMessage="1" sqref="L29 L171 L166 L158 L151 L146 L141 L135 L129 L123 L113 L102 L95 L86 L77 L73 L64 L55 L44 L36 L176" xr:uid="{DFE1DB24-F295-4B07-9AB0-A27031F81614}">
      <formula1>$K$192:$K$193</formula1>
    </dataValidation>
  </dataValidations>
  <hyperlinks>
    <hyperlink ref="L46" location="'110.0000 Form-Dep. in Fin. Inst'!A1" display="110.0000 Form-Dep. in Fin. Inst Link" xr:uid="{7BF7ABD2-60E7-41B9-BC8D-955AC928CD29}"/>
    <hyperlink ref="L57" location="'111.0000 Form-Certific. of Dep.'!A1" display="111.0000 Form-Certific. of Dep. Link" xr:uid="{E43AEFA7-D7FB-4E67-A681-6689A708AB3B}"/>
    <hyperlink ref="L66" location="'113.0000 Form-Investments'!A1" display="113.0000 Form-Investments Link" xr:uid="{7BE76FC8-C68A-4E23-A8EE-E2E3353A7212}"/>
    <hyperlink ref="L75" location="'114.0000 Form-Add''l. Dep. &amp; Inv'!A1" display="114.0000 Form-Add''l. Dep. &amp; Inv' Link" xr:uid="{9752CF7F-12B0-4BC8-8D00-8C374AD9B19C}"/>
    <hyperlink ref="L79" location="'120.0000 Form-Loans &amp; Notes Rec'!A1" display="120.0000 Form-Loans &amp; Notes Rec Link" xr:uid="{110F6AF3-F8E9-4B49-8E4C-58B7FB1B5718}"/>
    <hyperlink ref="L88" location="'121.0000 Form-AR &amp; Fed. Grants'!A1" display="121.0000 Form-AR &amp; Fed. Grants Link" xr:uid="{E02247B6-3CCA-4C48-8028-F010B5E48C13}"/>
    <hyperlink ref="L105" location="'150.0000 Form - Inventory'!A1" display="150.0000 Form - Inventory Link" xr:uid="{1DA44368-2BC4-4A29-AD6E-8A9CC94C706F}"/>
    <hyperlink ref="L125" location="'141.0000 Form-Sched. of PP Exp'!A1" display="141.0000 Form-Sched. of PP Exp Link" xr:uid="{BE409917-675E-4069-9AB6-231455373958}"/>
    <hyperlink ref="L144" location="'240.0000 Form-Legal Counsel'!A1" display="240.0000 Form-Legal Counsel Link" xr:uid="{45B6B5EB-B750-4FAD-8250-DEE9CC0E6F92}"/>
    <hyperlink ref="L154" location="'242.0000 Form-Claims &amp; Judgment'!A1" display="'242.0000 Form-Claims &amp; Judgment'!A1" xr:uid="{F014AB9B-C6DC-4318-AC4A-C44370625A79}"/>
    <hyperlink ref="L181" location="'705.0000 Form-Contr Self-Assess'!Print_Area" display="705.0000 Form-Contr Self-Assess Link" xr:uid="{C8C9D94C-D06F-491F-8E9B-4E0407F2D278}"/>
    <hyperlink ref="N184" location="'702.0000 Form-Misc. Disclosures'!A1" display="702.0000 Form-Misc. Disclosures Link" xr:uid="{B2361B8C-27E0-4BB7-A259-654EA77CAD68}"/>
  </hyperlinks>
  <pageMargins left="0.5" right="0.5" top="1" bottom="0.5" header="0.3" footer="0.3"/>
  <pageSetup paperSize="5" scale="86" fitToHeight="0" orientation="portrait" useFirstPageNumber="1" r:id="rId3"/>
  <headerFooter scaleWithDoc="0">
    <oddFooter>&amp;L&amp;A&amp;R&amp;"Arial,Bold"&amp;KFF0000CSR-1 &amp;P/&amp;N</oddFooter>
  </headerFooter>
  <rowBreaks count="2" manualBreakCount="2">
    <brk id="75" max="16383" man="1"/>
    <brk id="144"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874539" r:id="rId6" name="Check Box 43">
              <controlPr defaultSize="0" autoFill="0" autoLine="0" autoPict="0">
                <anchor moveWithCells="1">
                  <from>
                    <xdr:col>8</xdr:col>
                    <xdr:colOff>600075</xdr:colOff>
                    <xdr:row>182</xdr:row>
                    <xdr:rowOff>142875</xdr:rowOff>
                  </from>
                  <to>
                    <xdr:col>10</xdr:col>
                    <xdr:colOff>47625</xdr:colOff>
                    <xdr:row>184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3BF52-7F37-403A-9FDD-33C2E70076C9}">
  <sheetPr>
    <tabColor theme="8" tint="0.39997558519241921"/>
  </sheetPr>
  <dimension ref="A1:L268"/>
  <sheetViews>
    <sheetView workbookViewId="0"/>
  </sheetViews>
  <sheetFormatPr defaultColWidth="9.28515625" defaultRowHeight="12.75" x14ac:dyDescent="0.2"/>
  <cols>
    <col min="1" max="1" width="5.28515625" style="420" customWidth="1"/>
    <col min="2" max="2" width="3.42578125" style="420" customWidth="1"/>
    <col min="3" max="3" width="14.28515625" style="420" customWidth="1"/>
    <col min="4" max="8" width="9.28515625" style="420"/>
    <col min="9" max="9" width="12.5703125" style="420" customWidth="1"/>
    <col min="10" max="16384" width="9.28515625" style="420"/>
  </cols>
  <sheetData>
    <row r="1" spans="1:11" s="5" customFormat="1" ht="15" customHeight="1" x14ac:dyDescent="0.25">
      <c r="A1" s="922" t="s">
        <v>1</v>
      </c>
      <c r="B1" s="14"/>
      <c r="C1" s="14"/>
    </row>
    <row r="2" spans="1:11" s="8" customFormat="1" ht="15" customHeight="1" x14ac:dyDescent="0.25"/>
    <row r="3" spans="1:11" s="8" customFormat="1" ht="15" customHeight="1" x14ac:dyDescent="0.25">
      <c r="A3" s="8" t="s">
        <v>11</v>
      </c>
    </row>
    <row r="4" spans="1:11" s="8" customFormat="1" ht="15" customHeight="1" x14ac:dyDescent="0.25">
      <c r="A4" s="9" t="s">
        <v>12</v>
      </c>
      <c r="B4" s="9"/>
      <c r="C4" s="9"/>
      <c r="D4" s="9"/>
      <c r="E4" s="9"/>
      <c r="F4" s="9"/>
      <c r="G4" s="9"/>
      <c r="H4" s="9"/>
      <c r="I4" s="9"/>
      <c r="J4" s="9"/>
      <c r="K4" s="9"/>
    </row>
    <row r="5" spans="1:11" s="8" customFormat="1" ht="15" customHeight="1" x14ac:dyDescent="0.25"/>
    <row r="6" spans="1:11" s="8" customFormat="1" ht="15" customHeight="1" x14ac:dyDescent="0.25">
      <c r="A6" s="4" t="s">
        <v>119</v>
      </c>
      <c r="E6" s="860" t="str">
        <f>+'Title Page'!$D$19</f>
        <v xml:space="preserve"> </v>
      </c>
      <c r="F6" s="9"/>
      <c r="G6" s="9"/>
      <c r="H6" s="9"/>
      <c r="I6" s="9"/>
      <c r="J6" s="9"/>
    </row>
    <row r="7" spans="1:11" s="8" customFormat="1" ht="15" customHeight="1" x14ac:dyDescent="0.25">
      <c r="A7" s="4" t="s">
        <v>118</v>
      </c>
      <c r="E7" s="1051" t="str">
        <f>+'Title Page'!$D$20</f>
        <v xml:space="preserve"> </v>
      </c>
      <c r="F7" s="882"/>
      <c r="G7" s="882"/>
      <c r="H7" s="882"/>
      <c r="I7" s="882"/>
      <c r="J7" s="882"/>
    </row>
    <row r="8" spans="1:11" s="8" customFormat="1" ht="15" customHeight="1" x14ac:dyDescent="0.25">
      <c r="A8" s="4"/>
      <c r="B8" s="42"/>
      <c r="C8" s="44"/>
      <c r="E8" s="4"/>
      <c r="F8" s="4"/>
    </row>
    <row r="9" spans="1:11" s="8" customFormat="1" ht="15" customHeight="1" x14ac:dyDescent="0.25">
      <c r="A9" s="918" t="s">
        <v>807</v>
      </c>
      <c r="E9" s="4"/>
      <c r="F9" s="4"/>
    </row>
    <row r="10" spans="1:11" s="529" customFormat="1" ht="15" customHeight="1" x14ac:dyDescent="0.2">
      <c r="A10" s="1474" t="s">
        <v>901</v>
      </c>
      <c r="B10" s="1474"/>
      <c r="C10" s="1474"/>
      <c r="D10" s="1474"/>
      <c r="E10" s="1474"/>
      <c r="F10" s="1474"/>
      <c r="G10" s="1474"/>
      <c r="H10" s="1474"/>
      <c r="I10" s="1474"/>
      <c r="J10" s="1474"/>
      <c r="K10" s="1474"/>
    </row>
    <row r="11" spans="1:11" s="529" customFormat="1" ht="15" customHeight="1" x14ac:dyDescent="0.2">
      <c r="A11" s="1474"/>
      <c r="B11" s="1474"/>
      <c r="C11" s="1474"/>
      <c r="D11" s="1474"/>
      <c r="E11" s="1474"/>
      <c r="F11" s="1474"/>
      <c r="G11" s="1474"/>
      <c r="H11" s="1474"/>
      <c r="I11" s="1474"/>
      <c r="J11" s="1474"/>
      <c r="K11" s="1474"/>
    </row>
    <row r="12" spans="1:11" s="529" customFormat="1" ht="15" customHeight="1" x14ac:dyDescent="0.25">
      <c r="A12" s="67" t="str">
        <f>+'Table of Contents - Part 1'!$A$11</f>
        <v>FISCAL YEAR ENDED JUNE 30, 2024</v>
      </c>
      <c r="B12" s="531"/>
      <c r="C12" s="531"/>
      <c r="D12" s="531"/>
      <c r="E12" s="532"/>
      <c r="F12" s="532"/>
      <c r="G12" s="532"/>
      <c r="H12" s="532"/>
      <c r="I12" s="532"/>
      <c r="J12" s="532"/>
      <c r="K12" s="532"/>
    </row>
    <row r="13" spans="1:11" s="402" customFormat="1" ht="12.75" customHeight="1" x14ac:dyDescent="0.2"/>
    <row r="14" spans="1:11" ht="12.75" customHeight="1" x14ac:dyDescent="0.2">
      <c r="A14" s="1438" t="s">
        <v>370</v>
      </c>
      <c r="B14" s="1438"/>
      <c r="C14" s="1438"/>
      <c r="D14" s="1438"/>
      <c r="E14" s="1438"/>
      <c r="F14" s="1438"/>
      <c r="G14" s="1438"/>
      <c r="H14" s="1438"/>
      <c r="I14" s="1438"/>
      <c r="J14" s="1438"/>
      <c r="K14" s="1438"/>
    </row>
    <row r="15" spans="1:11" ht="12.75" customHeight="1" x14ac:dyDescent="0.2"/>
    <row r="16" spans="1:11" ht="12.75" customHeight="1" x14ac:dyDescent="0.2">
      <c r="A16" s="1439" t="s">
        <v>887</v>
      </c>
      <c r="B16" s="1439"/>
      <c r="C16" s="1439"/>
      <c r="D16" s="1439"/>
      <c r="E16" s="1439"/>
      <c r="F16" s="1439"/>
      <c r="G16" s="1439"/>
      <c r="H16" s="1439"/>
      <c r="I16" s="1439"/>
      <c r="J16" s="1439"/>
      <c r="K16" s="1439"/>
    </row>
    <row r="17" spans="1:11" ht="12.75" customHeight="1" x14ac:dyDescent="0.2">
      <c r="A17" s="1439"/>
      <c r="B17" s="1439"/>
      <c r="C17" s="1439"/>
      <c r="D17" s="1439"/>
      <c r="E17" s="1439"/>
      <c r="F17" s="1439"/>
      <c r="G17" s="1439"/>
      <c r="H17" s="1439"/>
      <c r="I17" s="1439"/>
      <c r="J17" s="1439"/>
      <c r="K17" s="1439"/>
    </row>
    <row r="18" spans="1:11" s="1072" customFormat="1" ht="12.75" customHeight="1" x14ac:dyDescent="0.2">
      <c r="A18" s="1064"/>
      <c r="B18" s="1064"/>
      <c r="C18" s="1064"/>
      <c r="D18" s="1064"/>
      <c r="E18" s="1064"/>
      <c r="F18" s="1064"/>
      <c r="G18" s="1064"/>
      <c r="H18" s="1064"/>
      <c r="I18" s="1064"/>
      <c r="J18" s="1064"/>
      <c r="K18" s="1064"/>
    </row>
    <row r="19" spans="1:11" s="1072" customFormat="1" ht="12.75" customHeight="1" x14ac:dyDescent="0.2">
      <c r="A19" s="1442" t="s">
        <v>902</v>
      </c>
      <c r="B19" s="1442"/>
      <c r="C19" s="1442"/>
      <c r="D19" s="1442"/>
      <c r="E19" s="1442"/>
      <c r="F19" s="1442"/>
      <c r="G19" s="1442"/>
      <c r="H19" s="1442"/>
      <c r="I19" s="1442"/>
      <c r="J19" s="1442"/>
      <c r="K19" s="1442"/>
    </row>
    <row r="20" spans="1:11" s="1072" customFormat="1" ht="12.75" customHeight="1" x14ac:dyDescent="0.2">
      <c r="A20" s="1442"/>
      <c r="B20" s="1442"/>
      <c r="C20" s="1442"/>
      <c r="D20" s="1442"/>
      <c r="E20" s="1442"/>
      <c r="F20" s="1442"/>
      <c r="G20" s="1442"/>
      <c r="H20" s="1442"/>
      <c r="I20" s="1442"/>
      <c r="J20" s="1442"/>
      <c r="K20" s="1442"/>
    </row>
    <row r="21" spans="1:11" s="1072" customFormat="1" ht="12.75" customHeight="1" x14ac:dyDescent="0.2">
      <c r="A21" s="1442"/>
      <c r="B21" s="1442"/>
      <c r="C21" s="1442"/>
      <c r="D21" s="1442"/>
      <c r="E21" s="1442"/>
      <c r="F21" s="1442"/>
      <c r="G21" s="1442"/>
      <c r="H21" s="1442"/>
      <c r="I21" s="1442"/>
      <c r="J21" s="1442"/>
      <c r="K21" s="1442"/>
    </row>
    <row r="22" spans="1:11" s="1072" customFormat="1" ht="12.75" customHeight="1" x14ac:dyDescent="0.2">
      <c r="A22" s="1442"/>
      <c r="B22" s="1442"/>
      <c r="C22" s="1442"/>
      <c r="D22" s="1442"/>
      <c r="E22" s="1442"/>
      <c r="F22" s="1442"/>
      <c r="G22" s="1442"/>
      <c r="H22" s="1442"/>
      <c r="I22" s="1442"/>
      <c r="J22" s="1442"/>
      <c r="K22" s="1442"/>
    </row>
    <row r="23" spans="1:11" ht="12.75" customHeight="1" x14ac:dyDescent="0.2">
      <c r="A23" s="516"/>
      <c r="B23" s="516"/>
      <c r="C23" s="516"/>
      <c r="D23" s="516"/>
      <c r="E23" s="516"/>
      <c r="F23" s="516"/>
      <c r="G23" s="516"/>
      <c r="H23" s="516"/>
      <c r="I23" s="516"/>
      <c r="J23" s="516"/>
      <c r="K23" s="516"/>
    </row>
    <row r="24" spans="1:11" ht="12.75" customHeight="1" x14ac:dyDescent="0.2">
      <c r="A24" s="1437" t="s">
        <v>596</v>
      </c>
      <c r="B24" s="1437"/>
      <c r="C24" s="1437"/>
      <c r="D24" s="1437"/>
      <c r="E24" s="1437"/>
      <c r="F24" s="1437"/>
      <c r="G24" s="1437"/>
      <c r="H24" s="1437"/>
      <c r="I24" s="1437"/>
      <c r="J24" s="1437"/>
      <c r="K24" s="1437"/>
    </row>
    <row r="25" spans="1:11" ht="12.75" customHeight="1" x14ac:dyDescent="0.2">
      <c r="A25" s="1437"/>
      <c r="B25" s="1437"/>
      <c r="C25" s="1437"/>
      <c r="D25" s="1437"/>
      <c r="E25" s="1437"/>
      <c r="F25" s="1437"/>
      <c r="G25" s="1437"/>
      <c r="H25" s="1437"/>
      <c r="I25" s="1437"/>
      <c r="J25" s="1437"/>
      <c r="K25" s="1437"/>
    </row>
    <row r="26" spans="1:11" ht="12.75" customHeight="1" x14ac:dyDescent="0.2">
      <c r="A26" s="516"/>
      <c r="B26" s="516"/>
      <c r="C26" s="516"/>
      <c r="D26" s="516"/>
      <c r="E26" s="516"/>
      <c r="F26" s="516"/>
      <c r="G26" s="516"/>
      <c r="H26" s="516"/>
      <c r="I26" s="516"/>
      <c r="J26" s="516"/>
      <c r="K26" s="516"/>
    </row>
    <row r="27" spans="1:11" ht="12.75" customHeight="1" x14ac:dyDescent="0.2">
      <c r="A27" s="1440" t="s">
        <v>120</v>
      </c>
      <c r="B27" s="1440"/>
      <c r="C27" s="1440"/>
      <c r="D27" s="1440"/>
      <c r="E27" s="1440"/>
      <c r="F27" s="1440"/>
      <c r="G27" s="1440"/>
      <c r="H27" s="1440"/>
      <c r="I27" s="1440"/>
      <c r="J27" s="1440"/>
      <c r="K27" s="1440"/>
    </row>
    <row r="28" spans="1:11" ht="12.75" customHeight="1" x14ac:dyDescent="0.2">
      <c r="A28" s="437"/>
    </row>
    <row r="29" spans="1:11" ht="12.75" customHeight="1" x14ac:dyDescent="0.2">
      <c r="A29" s="439" t="s">
        <v>15</v>
      </c>
      <c r="B29" s="1438" t="s">
        <v>597</v>
      </c>
      <c r="C29" s="1438"/>
      <c r="D29" s="1438"/>
      <c r="E29" s="1438"/>
      <c r="F29" s="1438"/>
      <c r="G29" s="1438"/>
      <c r="H29" s="1438"/>
      <c r="I29" s="1438"/>
      <c r="J29" s="1438"/>
      <c r="K29" s="1438"/>
    </row>
    <row r="30" spans="1:11" ht="12.75" customHeight="1" x14ac:dyDescent="0.2">
      <c r="A30" s="439"/>
      <c r="B30" s="440"/>
      <c r="D30" s="420" t="s">
        <v>58</v>
      </c>
    </row>
    <row r="31" spans="1:11" ht="12.75" customHeight="1" x14ac:dyDescent="0.2">
      <c r="A31" s="439" t="s">
        <v>17</v>
      </c>
      <c r="B31" s="1441" t="s">
        <v>598</v>
      </c>
      <c r="C31" s="1441"/>
      <c r="D31" s="1441"/>
      <c r="E31" s="1441"/>
      <c r="F31" s="1441"/>
      <c r="G31" s="1441"/>
      <c r="H31" s="1441"/>
      <c r="I31" s="1441"/>
      <c r="J31" s="1441"/>
      <c r="K31" s="1441"/>
    </row>
    <row r="32" spans="1:11" ht="12.75" customHeight="1" x14ac:dyDescent="0.2">
      <c r="A32" s="439"/>
      <c r="B32" s="518"/>
    </row>
    <row r="33" spans="1:11" ht="12.75" customHeight="1" x14ac:dyDescent="0.2">
      <c r="A33" s="439" t="s">
        <v>18</v>
      </c>
      <c r="B33" s="1441" t="s">
        <v>599</v>
      </c>
      <c r="C33" s="1441"/>
      <c r="D33" s="1441"/>
      <c r="E33" s="1441"/>
      <c r="F33" s="1441"/>
      <c r="G33" s="1441"/>
      <c r="H33" s="1441"/>
      <c r="I33" s="1441"/>
      <c r="J33" s="1441"/>
      <c r="K33" s="1441"/>
    </row>
    <row r="34" spans="1:11" ht="12.75" customHeight="1" x14ac:dyDescent="0.2">
      <c r="A34" s="439"/>
      <c r="B34" s="440"/>
    </row>
    <row r="35" spans="1:11" ht="12.75" customHeight="1" x14ac:dyDescent="0.2">
      <c r="A35" s="439" t="s">
        <v>19</v>
      </c>
      <c r="B35" s="1438" t="s">
        <v>600</v>
      </c>
      <c r="C35" s="1438"/>
      <c r="D35" s="1438"/>
      <c r="E35" s="1438"/>
      <c r="F35" s="1438"/>
      <c r="G35" s="1438"/>
      <c r="H35" s="1438"/>
      <c r="I35" s="1438"/>
      <c r="J35" s="1438"/>
      <c r="K35" s="1438"/>
    </row>
    <row r="36" spans="1:11" ht="12.75" customHeight="1" x14ac:dyDescent="0.2">
      <c r="A36" s="439"/>
      <c r="B36" s="440"/>
    </row>
    <row r="37" spans="1:11" ht="12.75" customHeight="1" x14ac:dyDescent="0.2">
      <c r="A37" s="439" t="s">
        <v>20</v>
      </c>
      <c r="B37" s="1441" t="s">
        <v>888</v>
      </c>
      <c r="C37" s="1441"/>
      <c r="D37" s="1441"/>
      <c r="E37" s="1441"/>
      <c r="F37" s="1441"/>
      <c r="G37" s="1441"/>
      <c r="H37" s="1441"/>
      <c r="I37" s="1441"/>
      <c r="J37" s="1441"/>
      <c r="K37" s="1441"/>
    </row>
    <row r="38" spans="1:11" ht="12.75" customHeight="1" x14ac:dyDescent="0.2">
      <c r="A38" s="439"/>
      <c r="B38" s="518"/>
      <c r="C38" s="518"/>
      <c r="D38" s="518"/>
      <c r="E38" s="518"/>
      <c r="F38" s="518"/>
      <c r="G38" s="518"/>
      <c r="H38" s="518"/>
      <c r="I38" s="518"/>
      <c r="J38" s="518"/>
      <c r="K38" s="518"/>
    </row>
    <row r="39" spans="1:11" ht="12.75" customHeight="1" x14ac:dyDescent="0.2">
      <c r="A39" s="439" t="s">
        <v>21</v>
      </c>
      <c r="B39" s="1442" t="s">
        <v>601</v>
      </c>
      <c r="C39" s="1442"/>
      <c r="D39" s="1442"/>
      <c r="E39" s="1442"/>
      <c r="F39" s="1442"/>
      <c r="G39" s="1442"/>
      <c r="H39" s="1442"/>
      <c r="I39" s="1442"/>
      <c r="J39" s="1442"/>
      <c r="K39" s="1442"/>
    </row>
    <row r="40" spans="1:11" ht="12.75" customHeight="1" x14ac:dyDescent="0.2">
      <c r="A40" s="439"/>
      <c r="B40" s="1442"/>
      <c r="C40" s="1442"/>
      <c r="D40" s="1442"/>
      <c r="E40" s="1442"/>
      <c r="F40" s="1442"/>
      <c r="G40" s="1442"/>
      <c r="H40" s="1442"/>
      <c r="I40" s="1442"/>
      <c r="J40" s="1442"/>
      <c r="K40" s="1442"/>
    </row>
    <row r="41" spans="1:11" ht="12.75" customHeight="1" x14ac:dyDescent="0.2">
      <c r="A41" s="439"/>
      <c r="B41" s="512"/>
      <c r="C41" s="512"/>
      <c r="D41" s="512"/>
      <c r="E41" s="512"/>
      <c r="F41" s="512"/>
      <c r="G41" s="512"/>
      <c r="H41" s="512"/>
      <c r="I41" s="512"/>
      <c r="J41" s="512"/>
      <c r="K41" s="512"/>
    </row>
    <row r="42" spans="1:11" ht="12.75" customHeight="1" x14ac:dyDescent="0.2">
      <c r="A42" s="439"/>
      <c r="B42" s="1443" t="s">
        <v>602</v>
      </c>
      <c r="C42" s="1443"/>
      <c r="D42" s="1443"/>
      <c r="E42" s="1443"/>
      <c r="F42" s="1443"/>
      <c r="G42" s="1443"/>
      <c r="H42" s="1443"/>
      <c r="I42" s="1443"/>
      <c r="J42" s="1443"/>
      <c r="K42" s="315"/>
    </row>
    <row r="43" spans="1:11" ht="12.75" customHeight="1" x14ac:dyDescent="0.2">
      <c r="A43" s="439"/>
      <c r="B43" s="1443"/>
      <c r="C43" s="1443"/>
      <c r="D43" s="1443"/>
      <c r="E43" s="1443"/>
      <c r="F43" s="1443"/>
      <c r="G43" s="1443"/>
      <c r="H43" s="1443"/>
      <c r="I43" s="1443"/>
      <c r="J43" s="1443"/>
      <c r="K43" s="315"/>
    </row>
    <row r="44" spans="1:11" ht="12.75" customHeight="1" x14ac:dyDescent="0.2">
      <c r="A44" s="439"/>
      <c r="B44" s="1443"/>
      <c r="C44" s="1443"/>
      <c r="D44" s="1443"/>
      <c r="E44" s="1443"/>
      <c r="F44" s="1443"/>
      <c r="G44" s="1443"/>
      <c r="H44" s="1443"/>
      <c r="I44" s="1443"/>
      <c r="J44" s="1443"/>
      <c r="K44" s="315"/>
    </row>
    <row r="45" spans="1:11" ht="12.75" customHeight="1" x14ac:dyDescent="0.2">
      <c r="A45" s="439"/>
      <c r="B45" s="509"/>
      <c r="C45" s="509"/>
      <c r="D45" s="509"/>
      <c r="E45" s="509"/>
      <c r="F45" s="509"/>
      <c r="G45" s="509"/>
      <c r="H45" s="509"/>
      <c r="I45" s="509"/>
      <c r="J45" s="509"/>
      <c r="K45" s="315"/>
    </row>
    <row r="46" spans="1:11" ht="12.75" customHeight="1" x14ac:dyDescent="0.2">
      <c r="A46" s="439"/>
      <c r="B46" s="1443" t="s">
        <v>603</v>
      </c>
      <c r="C46" s="1443"/>
      <c r="D46" s="1443"/>
      <c r="E46" s="1443"/>
      <c r="F46" s="1443"/>
      <c r="G46" s="1443"/>
      <c r="H46" s="1443"/>
      <c r="I46" s="1443"/>
      <c r="J46" s="1443"/>
      <c r="K46" s="325"/>
    </row>
    <row r="47" spans="1:11" ht="12.75" customHeight="1" x14ac:dyDescent="0.2">
      <c r="A47" s="439"/>
      <c r="B47" s="1443"/>
      <c r="C47" s="1443"/>
      <c r="D47" s="1443"/>
      <c r="E47" s="1443"/>
      <c r="F47" s="1443"/>
      <c r="G47" s="1443"/>
      <c r="H47" s="1443"/>
      <c r="I47" s="1443"/>
      <c r="J47" s="1443"/>
      <c r="K47" s="325"/>
    </row>
    <row r="48" spans="1:11" ht="12.75" customHeight="1" x14ac:dyDescent="0.2">
      <c r="A48" s="439"/>
      <c r="C48" s="1440" t="s">
        <v>371</v>
      </c>
      <c r="D48" s="1440"/>
      <c r="E48" s="1440"/>
    </row>
    <row r="49" spans="1:12" ht="12.75" customHeight="1" x14ac:dyDescent="0.2">
      <c r="A49" s="439"/>
      <c r="C49" s="1444" t="s">
        <v>604</v>
      </c>
      <c r="D49" s="1444"/>
      <c r="E49" s="1444"/>
      <c r="F49" s="1444"/>
      <c r="G49" s="1444"/>
      <c r="H49" s="1444"/>
      <c r="I49" s="1444"/>
      <c r="J49" s="1444"/>
      <c r="K49" s="1444"/>
    </row>
    <row r="50" spans="1:12" ht="12.75" customHeight="1" x14ac:dyDescent="0.2">
      <c r="A50" s="439"/>
      <c r="C50" s="1444"/>
      <c r="D50" s="1444"/>
      <c r="E50" s="1444"/>
      <c r="F50" s="1444"/>
      <c r="G50" s="1444"/>
      <c r="H50" s="1444"/>
      <c r="I50" s="1444"/>
      <c r="J50" s="1444"/>
      <c r="K50" s="1444"/>
    </row>
    <row r="51" spans="1:12" ht="12.75" customHeight="1" x14ac:dyDescent="0.2">
      <c r="A51" s="439"/>
      <c r="B51" s="535"/>
      <c r="C51" s="1444"/>
      <c r="D51" s="1444"/>
      <c r="E51" s="1444"/>
      <c r="F51" s="1444"/>
      <c r="G51" s="1444"/>
      <c r="H51" s="1444"/>
      <c r="I51" s="1444"/>
      <c r="J51" s="1444"/>
      <c r="K51" s="1444"/>
    </row>
    <row r="52" spans="1:12" ht="12.75" customHeight="1" x14ac:dyDescent="0.2">
      <c r="A52" s="439"/>
      <c r="C52" s="1440" t="s">
        <v>372</v>
      </c>
      <c r="D52" s="1440"/>
      <c r="E52" s="1440"/>
      <c r="F52" s="516"/>
      <c r="G52" s="516"/>
      <c r="H52" s="516"/>
      <c r="I52" s="516"/>
      <c r="J52" s="516"/>
      <c r="K52" s="516"/>
    </row>
    <row r="53" spans="1:12" ht="12.75" customHeight="1" x14ac:dyDescent="0.2">
      <c r="A53" s="439"/>
      <c r="C53" s="1444" t="s">
        <v>1085</v>
      </c>
      <c r="D53" s="1444"/>
      <c r="E53" s="1444"/>
      <c r="F53" s="1444"/>
      <c r="G53" s="1444"/>
      <c r="H53" s="1444"/>
      <c r="I53" s="1444"/>
      <c r="J53" s="1444"/>
      <c r="K53" s="1444"/>
      <c r="L53" s="536"/>
    </row>
    <row r="54" spans="1:12" ht="12.75" customHeight="1" x14ac:dyDescent="0.2">
      <c r="A54" s="439"/>
      <c r="B54" s="535"/>
      <c r="C54" s="1444"/>
      <c r="D54" s="1444"/>
      <c r="E54" s="1444"/>
      <c r="F54" s="1444"/>
      <c r="G54" s="1444"/>
      <c r="H54" s="1444"/>
      <c r="I54" s="1444"/>
      <c r="J54" s="1444"/>
      <c r="K54" s="1444"/>
      <c r="L54" s="536"/>
    </row>
    <row r="55" spans="1:12" ht="12.75" customHeight="1" x14ac:dyDescent="0.2">
      <c r="A55" s="439"/>
      <c r="B55" s="535"/>
      <c r="C55" s="1444"/>
      <c r="D55" s="1444"/>
      <c r="E55" s="1444"/>
      <c r="F55" s="1444"/>
      <c r="G55" s="1444"/>
      <c r="H55" s="1444"/>
      <c r="I55" s="1444"/>
      <c r="J55" s="1444"/>
      <c r="K55" s="1444"/>
      <c r="L55" s="536"/>
    </row>
    <row r="56" spans="1:12" ht="12.75" customHeight="1" x14ac:dyDescent="0.2">
      <c r="A56" s="439"/>
      <c r="B56" s="440"/>
    </row>
    <row r="57" spans="1:12" ht="12.75" customHeight="1" x14ac:dyDescent="0.2">
      <c r="A57" s="439" t="s">
        <v>22</v>
      </c>
      <c r="B57" s="1449" t="s">
        <v>605</v>
      </c>
      <c r="C57" s="1450"/>
      <c r="D57" s="1450"/>
      <c r="E57" s="1450"/>
      <c r="F57" s="1450"/>
      <c r="G57" s="1450"/>
      <c r="H57" s="1450"/>
      <c r="I57" s="1450"/>
      <c r="J57" s="1450"/>
      <c r="K57" s="1450"/>
    </row>
    <row r="58" spans="1:12" ht="12.75" customHeight="1" x14ac:dyDescent="0.2">
      <c r="A58" s="439"/>
      <c r="B58" s="1450"/>
      <c r="C58" s="1450"/>
      <c r="D58" s="1450"/>
      <c r="E58" s="1450"/>
      <c r="F58" s="1450"/>
      <c r="G58" s="1450"/>
      <c r="H58" s="1450"/>
      <c r="I58" s="1450"/>
      <c r="J58" s="1450"/>
      <c r="K58" s="1450"/>
    </row>
    <row r="59" spans="1:12" ht="12.75" customHeight="1" x14ac:dyDescent="0.2">
      <c r="A59" s="439"/>
      <c r="B59" s="517"/>
      <c r="C59" s="517"/>
      <c r="D59" s="517"/>
      <c r="E59" s="517"/>
      <c r="F59" s="517"/>
      <c r="G59" s="517"/>
      <c r="H59" s="517"/>
      <c r="I59" s="517"/>
      <c r="J59" s="517"/>
      <c r="K59" s="517"/>
    </row>
    <row r="60" spans="1:12" ht="12.75" customHeight="1" x14ac:dyDescent="0.2">
      <c r="A60" s="439" t="s">
        <v>23</v>
      </c>
      <c r="B60" s="1451" t="s">
        <v>1086</v>
      </c>
      <c r="C60" s="1452"/>
      <c r="D60" s="1452"/>
      <c r="E60" s="1452"/>
      <c r="F60" s="1452"/>
      <c r="G60" s="1452"/>
      <c r="H60" s="1452"/>
      <c r="I60" s="1452"/>
      <c r="J60" s="1452"/>
      <c r="K60" s="1450"/>
    </row>
    <row r="61" spans="1:12" ht="12.75" customHeight="1" x14ac:dyDescent="0.2">
      <c r="A61" s="439"/>
      <c r="B61" s="1451"/>
      <c r="C61" s="1452"/>
      <c r="D61" s="1452"/>
      <c r="E61" s="1452"/>
      <c r="F61" s="1452"/>
      <c r="G61" s="1452"/>
      <c r="H61" s="1452"/>
      <c r="I61" s="1452"/>
      <c r="J61" s="1452"/>
      <c r="K61" s="1450"/>
    </row>
    <row r="62" spans="1:12" ht="12.75" customHeight="1" x14ac:dyDescent="0.2">
      <c r="A62" s="439"/>
      <c r="B62" s="1452"/>
      <c r="C62" s="1452"/>
      <c r="D62" s="1452"/>
      <c r="E62" s="1452"/>
      <c r="F62" s="1452"/>
      <c r="G62" s="1452"/>
      <c r="H62" s="1452"/>
      <c r="I62" s="1452"/>
      <c r="J62" s="1452"/>
      <c r="K62" s="1450"/>
    </row>
    <row r="63" spans="1:12" ht="12.75" customHeight="1" x14ac:dyDescent="0.2">
      <c r="A63" s="439"/>
      <c r="B63" s="440"/>
    </row>
    <row r="64" spans="1:12" s="437" customFormat="1" ht="12.75" customHeight="1" x14ac:dyDescent="0.2">
      <c r="A64" s="444" t="s">
        <v>24</v>
      </c>
      <c r="B64" s="1453" t="s">
        <v>606</v>
      </c>
      <c r="C64" s="1450"/>
      <c r="D64" s="1450"/>
      <c r="E64" s="1450"/>
      <c r="F64" s="1450"/>
      <c r="G64" s="1450"/>
      <c r="H64" s="1450"/>
      <c r="I64" s="1450"/>
      <c r="J64" s="1450"/>
      <c r="K64" s="1450"/>
    </row>
    <row r="65" spans="1:11" s="437" customFormat="1" ht="12.75" customHeight="1" x14ac:dyDescent="0.2">
      <c r="A65" s="439"/>
      <c r="B65" s="1450"/>
      <c r="C65" s="1450"/>
      <c r="D65" s="1450"/>
      <c r="E65" s="1450"/>
      <c r="F65" s="1450"/>
      <c r="G65" s="1450"/>
      <c r="H65" s="1450"/>
      <c r="I65" s="1450"/>
      <c r="J65" s="1450"/>
      <c r="K65" s="1450"/>
    </row>
    <row r="66" spans="1:11" s="437" customFormat="1" ht="12.75" customHeight="1" x14ac:dyDescent="0.2">
      <c r="A66" s="439"/>
      <c r="B66" s="517"/>
      <c r="C66" s="517"/>
      <c r="D66" s="517"/>
      <c r="E66" s="517"/>
      <c r="F66" s="517"/>
      <c r="G66" s="517"/>
      <c r="H66" s="517"/>
      <c r="I66" s="517"/>
      <c r="J66" s="517"/>
      <c r="K66" s="517"/>
    </row>
    <row r="67" spans="1:11" ht="12.75" customHeight="1" x14ac:dyDescent="0.2">
      <c r="A67" s="537" t="s">
        <v>154</v>
      </c>
      <c r="B67" s="1454" t="s">
        <v>607</v>
      </c>
      <c r="C67" s="1454"/>
      <c r="D67" s="1454"/>
      <c r="E67" s="1454"/>
      <c r="F67" s="1454"/>
      <c r="G67" s="1454"/>
      <c r="H67" s="1454"/>
      <c r="I67" s="1454"/>
      <c r="J67" s="1454"/>
      <c r="K67" s="1454"/>
    </row>
    <row r="68" spans="1:11" ht="12.75" customHeight="1" x14ac:dyDescent="0.2">
      <c r="A68" s="439"/>
      <c r="B68" s="1454"/>
      <c r="C68" s="1454"/>
      <c r="D68" s="1454"/>
      <c r="E68" s="1454"/>
      <c r="F68" s="1454"/>
      <c r="G68" s="1454"/>
      <c r="H68" s="1454"/>
      <c r="I68" s="1454"/>
      <c r="J68" s="1454"/>
      <c r="K68" s="1454"/>
    </row>
    <row r="69" spans="1:11" ht="15.6" customHeight="1" x14ac:dyDescent="0.2">
      <c r="A69" s="439"/>
      <c r="B69" s="1454"/>
      <c r="C69" s="1454"/>
      <c r="D69" s="1454"/>
      <c r="E69" s="1454"/>
      <c r="F69" s="1454"/>
      <c r="G69" s="1454"/>
      <c r="H69" s="1454"/>
      <c r="I69" s="1454"/>
      <c r="J69" s="1454"/>
      <c r="K69" s="1454"/>
    </row>
    <row r="70" spans="1:11" ht="12.75" customHeight="1" x14ac:dyDescent="0.2">
      <c r="A70" s="439"/>
      <c r="B70" s="1447" t="s">
        <v>353</v>
      </c>
      <c r="C70" s="1447"/>
      <c r="D70" s="1447"/>
      <c r="E70" s="325"/>
      <c r="F70" s="325"/>
      <c r="G70" s="325"/>
      <c r="H70" s="325"/>
      <c r="I70" s="325"/>
      <c r="J70" s="325"/>
      <c r="K70" s="325"/>
    </row>
    <row r="71" spans="1:11" ht="12.75" customHeight="1" x14ac:dyDescent="0.2">
      <c r="A71" s="439"/>
      <c r="B71" s="1445" t="s">
        <v>587</v>
      </c>
      <c r="C71" s="1445"/>
      <c r="D71" s="1445"/>
      <c r="E71" s="1445"/>
      <c r="F71" s="1445"/>
      <c r="G71" s="1445"/>
      <c r="H71" s="1445"/>
      <c r="I71" s="1445"/>
      <c r="J71" s="1445"/>
      <c r="K71" s="1445"/>
    </row>
    <row r="72" spans="1:11" ht="12.75" customHeight="1" x14ac:dyDescent="0.2">
      <c r="A72" s="439"/>
      <c r="B72" s="1446" t="s">
        <v>588</v>
      </c>
      <c r="C72" s="1446"/>
      <c r="D72" s="1446"/>
      <c r="E72" s="1446"/>
      <c r="F72" s="1446"/>
      <c r="G72" s="1446"/>
      <c r="H72" s="1446"/>
      <c r="I72" s="1446"/>
      <c r="J72" s="1446"/>
      <c r="K72" s="1446"/>
    </row>
    <row r="73" spans="1:11" ht="12.75" customHeight="1" x14ac:dyDescent="0.2">
      <c r="A73" s="439"/>
      <c r="B73" s="1447" t="s">
        <v>354</v>
      </c>
      <c r="C73" s="1447"/>
      <c r="D73" s="1447"/>
      <c r="E73" s="325"/>
      <c r="F73" s="325"/>
      <c r="G73" s="325"/>
      <c r="H73" s="325"/>
      <c r="I73" s="325"/>
      <c r="J73" s="325"/>
      <c r="K73" s="325"/>
    </row>
    <row r="74" spans="1:11" ht="12.75" customHeight="1" x14ac:dyDescent="0.2">
      <c r="A74" s="439"/>
      <c r="B74" s="1446" t="s">
        <v>355</v>
      </c>
      <c r="C74" s="1446"/>
      <c r="D74" s="1446"/>
      <c r="E74" s="1446"/>
      <c r="F74" s="1446"/>
      <c r="G74" s="1446"/>
      <c r="H74" s="1446"/>
      <c r="I74" s="1446"/>
      <c r="J74" s="1446"/>
      <c r="K74" s="1446"/>
    </row>
    <row r="75" spans="1:11" ht="12.75" customHeight="1" x14ac:dyDescent="0.2">
      <c r="A75" s="439"/>
      <c r="B75" s="1448" t="s">
        <v>356</v>
      </c>
      <c r="C75" s="1448"/>
      <c r="D75" s="1448"/>
      <c r="E75" s="1448"/>
      <c r="F75" s="1448"/>
      <c r="G75" s="1448"/>
      <c r="H75" s="1448"/>
      <c r="I75" s="1448"/>
      <c r="J75" s="1448"/>
      <c r="K75" s="1448"/>
    </row>
    <row r="76" spans="1:11" ht="12.75" customHeight="1" x14ac:dyDescent="0.2">
      <c r="A76" s="439"/>
      <c r="B76" s="1448"/>
      <c r="C76" s="1448"/>
      <c r="D76" s="1448"/>
      <c r="E76" s="1448"/>
      <c r="F76" s="1448"/>
      <c r="G76" s="1448"/>
      <c r="H76" s="1448"/>
      <c r="I76" s="1448"/>
      <c r="J76" s="1448"/>
      <c r="K76" s="1448"/>
    </row>
    <row r="77" spans="1:11" ht="12.75" customHeight="1" x14ac:dyDescent="0.2">
      <c r="A77" s="439"/>
      <c r="B77" s="324"/>
      <c r="C77" s="324"/>
      <c r="D77" s="324"/>
      <c r="E77" s="324"/>
      <c r="F77" s="324"/>
      <c r="G77" s="324"/>
      <c r="H77" s="324"/>
      <c r="I77" s="324"/>
      <c r="J77" s="324"/>
      <c r="K77" s="324"/>
    </row>
    <row r="78" spans="1:11" s="100" customFormat="1" ht="12.75" customHeight="1" x14ac:dyDescent="0.2">
      <c r="A78" s="318"/>
      <c r="B78" s="1479" t="s">
        <v>904</v>
      </c>
      <c r="C78" s="1479"/>
      <c r="D78" s="1479"/>
      <c r="E78" s="1479"/>
      <c r="F78" s="1479"/>
      <c r="G78" s="1479"/>
      <c r="H78" s="1479"/>
      <c r="I78" s="1479"/>
      <c r="J78" s="1479"/>
      <c r="K78" s="1479"/>
    </row>
    <row r="79" spans="1:11" s="100" customFormat="1" ht="12.75" customHeight="1" x14ac:dyDescent="0.2">
      <c r="A79" s="318"/>
      <c r="B79" s="1479"/>
      <c r="C79" s="1479"/>
      <c r="D79" s="1479"/>
      <c r="E79" s="1479"/>
      <c r="F79" s="1479"/>
      <c r="G79" s="1479"/>
      <c r="H79" s="1479"/>
      <c r="I79" s="1479"/>
      <c r="J79" s="1479"/>
      <c r="K79" s="1479"/>
    </row>
    <row r="80" spans="1:11" s="426" customFormat="1" ht="12.75" customHeight="1" x14ac:dyDescent="0.2">
      <c r="B80" s="1479"/>
      <c r="C80" s="1479"/>
      <c r="D80" s="1479"/>
      <c r="E80" s="1479"/>
      <c r="F80" s="1479"/>
      <c r="G80" s="1479"/>
      <c r="H80" s="1479"/>
      <c r="I80" s="1479"/>
      <c r="J80" s="1479"/>
      <c r="K80" s="1479"/>
    </row>
    <row r="81" spans="1:11" s="426" customFormat="1" ht="12.75" customHeight="1" x14ac:dyDescent="0.2">
      <c r="B81" s="1062"/>
      <c r="C81" s="1062"/>
      <c r="D81" s="1062"/>
      <c r="E81" s="1062"/>
      <c r="F81" s="1062"/>
      <c r="G81" s="1062"/>
      <c r="H81" s="1062"/>
      <c r="I81" s="1062"/>
      <c r="J81" s="1062"/>
      <c r="K81" s="1062"/>
    </row>
    <row r="82" spans="1:11" s="426" customFormat="1" ht="12.75" customHeight="1" x14ac:dyDescent="0.2">
      <c r="B82" s="1062"/>
      <c r="C82" s="1062"/>
      <c r="D82" s="1062"/>
      <c r="E82" s="1062"/>
      <c r="F82" s="1062"/>
      <c r="G82" s="1062"/>
      <c r="H82" s="1062"/>
      <c r="I82" s="1062"/>
      <c r="J82" s="1062"/>
      <c r="K82" s="1062"/>
    </row>
    <row r="83" spans="1:11" s="321" customFormat="1" ht="12.75" customHeight="1" x14ac:dyDescent="0.2">
      <c r="A83" s="1475" t="s">
        <v>376</v>
      </c>
      <c r="B83" s="1475"/>
      <c r="C83" s="1475"/>
      <c r="D83" s="1475"/>
      <c r="E83" s="1475"/>
      <c r="F83" s="1475"/>
      <c r="G83" s="1475"/>
      <c r="H83" s="1475"/>
      <c r="I83" s="1475"/>
      <c r="J83" s="1475"/>
      <c r="K83" s="1475"/>
    </row>
    <row r="84" spans="1:11" s="321" customFormat="1" ht="12.75" customHeight="1" x14ac:dyDescent="0.2">
      <c r="A84" s="317"/>
      <c r="B84" s="317"/>
      <c r="C84" s="317"/>
      <c r="D84" s="317"/>
      <c r="E84" s="317"/>
      <c r="F84" s="317"/>
      <c r="G84" s="317"/>
      <c r="H84" s="317"/>
      <c r="I84" s="317"/>
      <c r="J84" s="317"/>
      <c r="K84" s="317"/>
    </row>
    <row r="85" spans="1:11" s="321" customFormat="1" ht="12.75" customHeight="1" x14ac:dyDescent="0.2">
      <c r="A85" s="1476" t="s">
        <v>1114</v>
      </c>
      <c r="B85" s="1476"/>
      <c r="C85" s="1476"/>
      <c r="D85" s="1476"/>
      <c r="E85" s="1476"/>
      <c r="F85" s="1476"/>
      <c r="G85" s="1476"/>
      <c r="H85" s="1476"/>
      <c r="I85" s="1476"/>
      <c r="J85" s="1476"/>
      <c r="K85" s="1476"/>
    </row>
    <row r="86" spans="1:11" s="321" customFormat="1" ht="15" customHeight="1" x14ac:dyDescent="0.2">
      <c r="A86" s="1476"/>
      <c r="B86" s="1476"/>
      <c r="C86" s="1476"/>
      <c r="D86" s="1476"/>
      <c r="E86" s="1476"/>
      <c r="F86" s="1476"/>
      <c r="G86" s="1476"/>
      <c r="H86" s="1476"/>
      <c r="I86" s="1476"/>
      <c r="J86" s="1476"/>
      <c r="K86" s="1476"/>
    </row>
    <row r="87" spans="1:11" s="321" customFormat="1" ht="12.75" customHeight="1" x14ac:dyDescent="0.2">
      <c r="A87" s="1068"/>
      <c r="B87" s="1068"/>
      <c r="C87" s="1068"/>
      <c r="D87" s="1068"/>
      <c r="E87" s="1068"/>
      <c r="F87" s="1068"/>
      <c r="G87" s="1068"/>
      <c r="H87" s="1068"/>
      <c r="I87" s="1068"/>
      <c r="J87" s="1068"/>
      <c r="K87" s="1068"/>
    </row>
    <row r="88" spans="1:11" s="321" customFormat="1" ht="12.75" customHeight="1" x14ac:dyDescent="0.2">
      <c r="B88" s="1477" t="s">
        <v>676</v>
      </c>
      <c r="C88" s="1477"/>
      <c r="D88" s="1477"/>
      <c r="E88" s="1477"/>
      <c r="F88" s="1477"/>
      <c r="G88" s="1477"/>
      <c r="H88" s="1477"/>
      <c r="I88" s="1477"/>
      <c r="J88" s="1477"/>
      <c r="K88" s="1477"/>
    </row>
    <row r="89" spans="1:11" s="321" customFormat="1" ht="12.75" customHeight="1" x14ac:dyDescent="0.2">
      <c r="A89" s="678"/>
      <c r="B89" s="1477"/>
      <c r="C89" s="1477"/>
      <c r="D89" s="1477"/>
      <c r="E89" s="1477"/>
      <c r="F89" s="1477"/>
      <c r="G89" s="1477"/>
      <c r="H89" s="1477"/>
      <c r="I89" s="1477"/>
      <c r="J89" s="1477"/>
      <c r="K89" s="1477"/>
    </row>
    <row r="90" spans="1:11" s="321" customFormat="1" ht="12.75" customHeight="1" x14ac:dyDescent="0.2">
      <c r="A90" s="678"/>
      <c r="B90" s="1477"/>
      <c r="C90" s="1477"/>
      <c r="D90" s="1477"/>
      <c r="E90" s="1477"/>
      <c r="F90" s="1477"/>
      <c r="G90" s="1477"/>
      <c r="H90" s="1477"/>
      <c r="I90" s="1477"/>
      <c r="J90" s="1477"/>
      <c r="K90" s="1477"/>
    </row>
    <row r="91" spans="1:11" s="321" customFormat="1" ht="12.75" customHeight="1" x14ac:dyDescent="0.2">
      <c r="A91" s="1068"/>
      <c r="B91" s="1068"/>
      <c r="C91" s="1068"/>
      <c r="D91" s="1068"/>
      <c r="E91" s="1068"/>
      <c r="F91" s="1068"/>
      <c r="G91" s="1068"/>
      <c r="H91" s="1068"/>
      <c r="I91" s="1068"/>
      <c r="J91" s="1068"/>
      <c r="K91" s="1068"/>
    </row>
    <row r="92" spans="1:11" s="321" customFormat="1" ht="12.75" customHeight="1" x14ac:dyDescent="0.2">
      <c r="B92" s="1477" t="s">
        <v>677</v>
      </c>
      <c r="C92" s="1477"/>
      <c r="D92" s="1477"/>
      <c r="E92" s="1477"/>
      <c r="F92" s="1477"/>
      <c r="G92" s="1477"/>
      <c r="H92" s="1477"/>
      <c r="I92" s="1477"/>
      <c r="J92" s="1477"/>
      <c r="K92" s="1477"/>
    </row>
    <row r="93" spans="1:11" s="321" customFormat="1" ht="12.75" customHeight="1" x14ac:dyDescent="0.2">
      <c r="A93" s="678"/>
      <c r="B93" s="1477"/>
      <c r="C93" s="1477"/>
      <c r="D93" s="1477"/>
      <c r="E93" s="1477"/>
      <c r="F93" s="1477"/>
      <c r="G93" s="1477"/>
      <c r="H93" s="1477"/>
      <c r="I93" s="1477"/>
      <c r="J93" s="1477"/>
      <c r="K93" s="1477"/>
    </row>
    <row r="94" spans="1:11" s="321" customFormat="1" ht="12.75" customHeight="1" x14ac:dyDescent="0.2">
      <c r="A94" s="678"/>
      <c r="B94" s="1477"/>
      <c r="C94" s="1477"/>
      <c r="D94" s="1477"/>
      <c r="E94" s="1477"/>
      <c r="F94" s="1477"/>
      <c r="G94" s="1477"/>
      <c r="H94" s="1477"/>
      <c r="I94" s="1477"/>
      <c r="J94" s="1477"/>
      <c r="K94" s="1477"/>
    </row>
    <row r="95" spans="1:11" s="321" customFormat="1" ht="12.75" customHeight="1" x14ac:dyDescent="0.2">
      <c r="A95" s="678"/>
      <c r="B95" s="1069"/>
      <c r="C95" s="1069"/>
      <c r="D95" s="1069"/>
      <c r="E95" s="1069"/>
      <c r="F95" s="1069"/>
      <c r="G95" s="1069"/>
      <c r="H95" s="1069"/>
      <c r="I95" s="1069"/>
      <c r="J95" s="1069"/>
      <c r="K95" s="1069"/>
    </row>
    <row r="96" spans="1:11" s="321" customFormat="1" ht="12.75" customHeight="1" x14ac:dyDescent="0.2">
      <c r="A96" s="1442" t="s">
        <v>906</v>
      </c>
      <c r="B96" s="1442"/>
      <c r="C96" s="1442"/>
      <c r="D96" s="1442"/>
      <c r="E96" s="1442"/>
      <c r="F96" s="1442"/>
      <c r="G96" s="1442"/>
      <c r="H96" s="1442"/>
      <c r="I96" s="1442"/>
      <c r="J96" s="1442"/>
      <c r="K96" s="1442"/>
    </row>
    <row r="97" spans="1:11" s="321" customFormat="1" ht="12.75" customHeight="1" x14ac:dyDescent="0.2">
      <c r="A97" s="1442"/>
      <c r="B97" s="1442"/>
      <c r="C97" s="1442"/>
      <c r="D97" s="1442"/>
      <c r="E97" s="1442"/>
      <c r="F97" s="1442"/>
      <c r="G97" s="1442"/>
      <c r="H97" s="1442"/>
      <c r="I97" s="1442"/>
      <c r="J97" s="1442"/>
      <c r="K97" s="1442"/>
    </row>
    <row r="98" spans="1:11" s="321" customFormat="1" ht="12.75" customHeight="1" x14ac:dyDescent="0.2">
      <c r="A98" s="1442"/>
      <c r="B98" s="1442"/>
      <c r="C98" s="1442"/>
      <c r="D98" s="1442"/>
      <c r="E98" s="1442"/>
      <c r="F98" s="1442"/>
      <c r="G98" s="1442"/>
      <c r="H98" s="1442"/>
      <c r="I98" s="1442"/>
      <c r="J98" s="1442"/>
      <c r="K98" s="1442"/>
    </row>
    <row r="99" spans="1:11" s="321" customFormat="1" ht="12.75" customHeight="1" x14ac:dyDescent="0.2">
      <c r="A99" s="1442"/>
      <c r="B99" s="1442"/>
      <c r="C99" s="1442"/>
      <c r="D99" s="1442"/>
      <c r="E99" s="1442"/>
      <c r="F99" s="1442"/>
      <c r="G99" s="1442"/>
      <c r="H99" s="1442"/>
      <c r="I99" s="1442"/>
      <c r="J99" s="1442"/>
      <c r="K99" s="1442"/>
    </row>
    <row r="100" spans="1:11" s="321" customFormat="1" ht="19.899999999999999" customHeight="1" x14ac:dyDescent="0.2">
      <c r="A100" s="1442"/>
      <c r="B100" s="1442"/>
      <c r="C100" s="1442"/>
      <c r="D100" s="1442"/>
      <c r="E100" s="1442"/>
      <c r="F100" s="1442"/>
      <c r="G100" s="1442"/>
      <c r="H100" s="1442"/>
      <c r="I100" s="1442"/>
      <c r="J100" s="1442"/>
      <c r="K100" s="1442"/>
    </row>
    <row r="101" spans="1:11" s="402" customFormat="1" ht="12.75" customHeight="1" x14ac:dyDescent="0.2">
      <c r="A101" s="1068"/>
      <c r="B101" s="1068"/>
      <c r="C101" s="1068"/>
      <c r="D101" s="1068"/>
      <c r="E101" s="1068"/>
      <c r="F101" s="1068"/>
      <c r="G101" s="1068"/>
      <c r="H101" s="1068"/>
      <c r="I101" s="1068"/>
      <c r="J101" s="1068"/>
      <c r="K101" s="1068"/>
    </row>
    <row r="102" spans="1:11" s="402" customFormat="1" ht="12.75" customHeight="1" x14ac:dyDescent="0.2">
      <c r="A102" s="1437" t="s">
        <v>596</v>
      </c>
      <c r="B102" s="1437"/>
      <c r="C102" s="1437"/>
      <c r="D102" s="1437"/>
      <c r="E102" s="1437"/>
      <c r="F102" s="1437"/>
      <c r="G102" s="1437"/>
      <c r="H102" s="1437"/>
      <c r="I102" s="1437"/>
      <c r="J102" s="1437"/>
      <c r="K102" s="1437"/>
    </row>
    <row r="103" spans="1:11" s="402" customFormat="1" ht="12.75" customHeight="1" x14ac:dyDescent="0.2">
      <c r="A103" s="1437"/>
      <c r="B103" s="1437"/>
      <c r="C103" s="1437"/>
      <c r="D103" s="1437"/>
      <c r="E103" s="1437"/>
      <c r="F103" s="1437"/>
      <c r="G103" s="1437"/>
      <c r="H103" s="1437"/>
      <c r="I103" s="1437"/>
      <c r="J103" s="1437"/>
      <c r="K103" s="1437"/>
    </row>
    <row r="104" spans="1:11" s="402" customFormat="1" ht="12.75" customHeight="1" x14ac:dyDescent="0.2">
      <c r="A104" s="1063"/>
      <c r="B104" s="1063"/>
      <c r="C104" s="1063"/>
      <c r="D104" s="1063"/>
      <c r="E104" s="1063"/>
      <c r="F104" s="1063"/>
      <c r="G104" s="1063"/>
      <c r="H104" s="1063"/>
      <c r="I104" s="1063"/>
      <c r="J104" s="1063"/>
      <c r="K104" s="1063"/>
    </row>
    <row r="105" spans="1:11" s="322" customFormat="1" ht="12.75" customHeight="1" x14ac:dyDescent="0.2">
      <c r="A105" s="1478" t="s">
        <v>851</v>
      </c>
      <c r="B105" s="1478"/>
      <c r="C105" s="1478"/>
      <c r="D105" s="1478"/>
      <c r="E105" s="1478"/>
      <c r="F105" s="1478"/>
      <c r="G105" s="1478"/>
      <c r="H105" s="1478"/>
      <c r="I105" s="1478"/>
      <c r="J105" s="1478"/>
      <c r="K105" s="1478"/>
    </row>
    <row r="106" spans="1:11" s="322" customFormat="1" ht="12.75" customHeight="1" x14ac:dyDescent="0.2">
      <c r="A106" s="1478"/>
      <c r="B106" s="1478"/>
      <c r="C106" s="1478"/>
      <c r="D106" s="1478"/>
      <c r="E106" s="1478"/>
      <c r="F106" s="1478"/>
      <c r="G106" s="1478"/>
      <c r="H106" s="1478"/>
      <c r="I106" s="1478"/>
      <c r="J106" s="1478"/>
      <c r="K106" s="1478"/>
    </row>
    <row r="107" spans="1:11" s="322" customFormat="1" ht="12.75" customHeight="1" x14ac:dyDescent="0.2"/>
    <row r="108" spans="1:11" s="321" customFormat="1" ht="12.75" customHeight="1" x14ac:dyDescent="0.2">
      <c r="A108" s="320" t="s">
        <v>15</v>
      </c>
      <c r="B108" s="1471" t="s">
        <v>678</v>
      </c>
      <c r="C108" s="1471"/>
      <c r="D108" s="1471"/>
      <c r="E108" s="1471"/>
      <c r="F108" s="1471"/>
      <c r="G108" s="1471"/>
      <c r="H108" s="1471"/>
      <c r="I108" s="1471"/>
      <c r="J108" s="1471"/>
      <c r="K108" s="1471"/>
    </row>
    <row r="109" spans="1:11" s="321" customFormat="1" ht="12.75" customHeight="1" x14ac:dyDescent="0.2">
      <c r="A109" s="320"/>
    </row>
    <row r="110" spans="1:11" s="321" customFormat="1" ht="12.75" customHeight="1" x14ac:dyDescent="0.2">
      <c r="A110" s="320" t="s">
        <v>17</v>
      </c>
      <c r="B110" s="1473" t="s">
        <v>679</v>
      </c>
      <c r="C110" s="1473"/>
      <c r="D110" s="1473"/>
      <c r="E110" s="1473"/>
      <c r="F110" s="1473"/>
      <c r="G110" s="1473"/>
      <c r="H110" s="1473"/>
      <c r="I110" s="1473"/>
      <c r="J110" s="1473"/>
      <c r="K110" s="1473"/>
    </row>
    <row r="111" spans="1:11" s="321" customFormat="1" ht="12.75" customHeight="1" x14ac:dyDescent="0.2">
      <c r="A111" s="320"/>
      <c r="B111" s="1067"/>
    </row>
    <row r="112" spans="1:11" s="321" customFormat="1" ht="12.75" customHeight="1" x14ac:dyDescent="0.2">
      <c r="A112" s="320" t="s">
        <v>18</v>
      </c>
      <c r="B112" s="1441" t="s">
        <v>599</v>
      </c>
      <c r="C112" s="1441"/>
      <c r="D112" s="1441"/>
      <c r="E112" s="1441"/>
      <c r="F112" s="1441"/>
      <c r="G112" s="1441"/>
      <c r="H112" s="1441"/>
      <c r="I112" s="1441"/>
      <c r="J112" s="1441"/>
      <c r="K112" s="1441"/>
    </row>
    <row r="113" spans="1:11" s="321" customFormat="1" ht="12.75" customHeight="1" x14ac:dyDescent="0.2">
      <c r="A113" s="320"/>
      <c r="B113" s="1065"/>
      <c r="C113" s="1065"/>
      <c r="D113" s="1065"/>
      <c r="E113" s="1065"/>
      <c r="F113" s="1065"/>
      <c r="G113" s="1065"/>
      <c r="H113" s="1065"/>
      <c r="I113" s="1065"/>
      <c r="J113" s="1065"/>
      <c r="K113" s="1065"/>
    </row>
    <row r="114" spans="1:11" s="321" customFormat="1" ht="12.75" customHeight="1" x14ac:dyDescent="0.2">
      <c r="A114" s="320" t="s">
        <v>19</v>
      </c>
      <c r="B114" s="1471" t="s">
        <v>257</v>
      </c>
      <c r="C114" s="1471"/>
      <c r="D114" s="1471"/>
      <c r="E114" s="1471"/>
      <c r="F114" s="1471"/>
      <c r="G114" s="1471"/>
      <c r="H114" s="1471"/>
      <c r="I114" s="1471"/>
      <c r="J114" s="1471"/>
      <c r="K114" s="1471"/>
    </row>
    <row r="115" spans="1:11" s="426" customFormat="1" ht="12.75" customHeight="1" x14ac:dyDescent="0.2"/>
    <row r="116" spans="1:11" s="321" customFormat="1" ht="12.75" customHeight="1" x14ac:dyDescent="0.2">
      <c r="A116" s="320" t="s">
        <v>20</v>
      </c>
      <c r="B116" s="1441" t="s">
        <v>890</v>
      </c>
      <c r="C116" s="1441"/>
      <c r="D116" s="1441"/>
      <c r="E116" s="1441"/>
      <c r="F116" s="1441"/>
      <c r="G116" s="1441"/>
      <c r="H116" s="1441"/>
      <c r="I116" s="1441"/>
      <c r="J116" s="1441"/>
      <c r="K116" s="1441"/>
    </row>
    <row r="117" spans="1:11" s="321" customFormat="1" ht="12.75" customHeight="1" x14ac:dyDescent="0.2">
      <c r="A117" s="320"/>
    </row>
    <row r="118" spans="1:11" s="321" customFormat="1" ht="12.75" customHeight="1" x14ac:dyDescent="0.2">
      <c r="A118" s="320" t="s">
        <v>21</v>
      </c>
      <c r="B118" s="1472" t="s">
        <v>680</v>
      </c>
      <c r="C118" s="1472"/>
      <c r="D118" s="1472"/>
      <c r="E118" s="1472"/>
      <c r="F118" s="1472"/>
      <c r="G118" s="1472"/>
      <c r="H118" s="1472"/>
      <c r="I118" s="1472"/>
      <c r="J118" s="1472"/>
      <c r="K118" s="1472"/>
    </row>
    <row r="119" spans="1:11" s="321" customFormat="1" ht="12.75" customHeight="1" x14ac:dyDescent="0.2">
      <c r="A119" s="320"/>
      <c r="B119" s="1472"/>
      <c r="C119" s="1472"/>
      <c r="D119" s="1472"/>
      <c r="E119" s="1472"/>
      <c r="F119" s="1472"/>
      <c r="G119" s="1472"/>
      <c r="H119" s="1472"/>
      <c r="I119" s="1472"/>
      <c r="J119" s="1472"/>
      <c r="K119" s="1472"/>
    </row>
    <row r="120" spans="1:11" s="321" customFormat="1" ht="12.75" customHeight="1" x14ac:dyDescent="0.2">
      <c r="A120" s="320"/>
    </row>
    <row r="121" spans="1:11" s="321" customFormat="1" ht="12.75" customHeight="1" x14ac:dyDescent="0.2">
      <c r="A121" s="320" t="s">
        <v>22</v>
      </c>
      <c r="B121" s="1473" t="s">
        <v>255</v>
      </c>
      <c r="C121" s="1473"/>
      <c r="D121" s="1473"/>
      <c r="E121" s="1473"/>
      <c r="F121" s="1473"/>
      <c r="G121" s="1473"/>
      <c r="H121" s="1473"/>
      <c r="I121" s="1473"/>
      <c r="J121" s="1473"/>
      <c r="K121" s="1473"/>
    </row>
    <row r="122" spans="1:11" s="321" customFormat="1" ht="12.75" customHeight="1" x14ac:dyDescent="0.2">
      <c r="A122" s="320"/>
    </row>
    <row r="123" spans="1:11" s="321" customFormat="1" ht="12.75" customHeight="1" x14ac:dyDescent="0.2">
      <c r="A123" s="320" t="s">
        <v>23</v>
      </c>
      <c r="B123" s="1472" t="s">
        <v>681</v>
      </c>
      <c r="C123" s="1472"/>
      <c r="D123" s="1472"/>
      <c r="E123" s="1472"/>
      <c r="F123" s="1472"/>
      <c r="G123" s="1472"/>
      <c r="H123" s="1472"/>
      <c r="I123" s="1472"/>
      <c r="J123" s="1472"/>
      <c r="K123" s="1472"/>
    </row>
    <row r="124" spans="1:11" s="321" customFormat="1" ht="12.75" customHeight="1" x14ac:dyDescent="0.2">
      <c r="A124" s="320"/>
      <c r="B124" s="1472"/>
      <c r="C124" s="1472"/>
      <c r="D124" s="1472"/>
      <c r="E124" s="1472"/>
      <c r="F124" s="1472"/>
      <c r="G124" s="1472"/>
      <c r="H124" s="1472"/>
      <c r="I124" s="1472"/>
      <c r="J124" s="1472"/>
      <c r="K124" s="1472"/>
    </row>
    <row r="125" spans="1:11" s="321" customFormat="1" ht="12.75" customHeight="1" x14ac:dyDescent="0.2">
      <c r="A125" s="320"/>
    </row>
    <row r="126" spans="1:11" s="321" customFormat="1" ht="12.75" customHeight="1" x14ac:dyDescent="0.2">
      <c r="A126" s="320" t="s">
        <v>24</v>
      </c>
      <c r="B126" s="1472" t="s">
        <v>682</v>
      </c>
      <c r="C126" s="1472"/>
      <c r="D126" s="1472"/>
      <c r="E126" s="1472"/>
      <c r="F126" s="1472"/>
      <c r="G126" s="1472"/>
      <c r="H126" s="1472"/>
      <c r="I126" s="1472"/>
      <c r="J126" s="1472"/>
      <c r="K126" s="1472"/>
    </row>
    <row r="127" spans="1:11" s="321" customFormat="1" ht="12.75" customHeight="1" x14ac:dyDescent="0.2">
      <c r="A127" s="320"/>
      <c r="B127" s="1472"/>
      <c r="C127" s="1472"/>
      <c r="D127" s="1472"/>
      <c r="E127" s="1472"/>
      <c r="F127" s="1472"/>
      <c r="G127" s="1472"/>
      <c r="H127" s="1472"/>
      <c r="I127" s="1472"/>
      <c r="J127" s="1472"/>
      <c r="K127" s="1472"/>
    </row>
    <row r="128" spans="1:11" s="321" customFormat="1" ht="12.75" customHeight="1" x14ac:dyDescent="0.2">
      <c r="A128" s="320"/>
    </row>
    <row r="129" spans="1:11" s="321" customFormat="1" ht="12.75" customHeight="1" x14ac:dyDescent="0.2">
      <c r="A129" s="323" t="s">
        <v>25</v>
      </c>
      <c r="B129" s="1472" t="s">
        <v>683</v>
      </c>
      <c r="C129" s="1472"/>
      <c r="D129" s="1472"/>
      <c r="E129" s="1472"/>
      <c r="F129" s="1472"/>
      <c r="G129" s="1472"/>
      <c r="H129" s="1472"/>
      <c r="I129" s="1472"/>
      <c r="J129" s="1472"/>
      <c r="K129" s="1472"/>
    </row>
    <row r="130" spans="1:11" s="321" customFormat="1" ht="12.75" customHeight="1" x14ac:dyDescent="0.2">
      <c r="A130" s="320"/>
      <c r="B130" s="1066"/>
      <c r="C130" s="1066"/>
      <c r="D130" s="1066"/>
      <c r="E130" s="1066"/>
      <c r="F130" s="1066"/>
      <c r="G130" s="1066"/>
      <c r="H130" s="1066"/>
      <c r="I130" s="1066"/>
      <c r="J130" s="1066"/>
      <c r="K130" s="1066"/>
    </row>
    <row r="131" spans="1:11" s="321" customFormat="1" ht="12.75" customHeight="1" x14ac:dyDescent="0.2">
      <c r="A131" s="320" t="s">
        <v>26</v>
      </c>
      <c r="B131" s="1473" t="s">
        <v>256</v>
      </c>
      <c r="C131" s="1473"/>
      <c r="D131" s="1473"/>
      <c r="E131" s="1473"/>
      <c r="F131" s="1473"/>
      <c r="G131" s="1473"/>
      <c r="H131" s="1473"/>
      <c r="I131" s="1473"/>
      <c r="J131" s="1473"/>
      <c r="K131" s="1473"/>
    </row>
    <row r="132" spans="1:11" s="321" customFormat="1" ht="12.75" customHeight="1" x14ac:dyDescent="0.2">
      <c r="A132" s="320"/>
    </row>
    <row r="133" spans="1:11" s="321" customFormat="1" ht="12.75" customHeight="1" x14ac:dyDescent="0.2">
      <c r="A133" s="320" t="s">
        <v>45</v>
      </c>
      <c r="B133" s="1486" t="s">
        <v>684</v>
      </c>
      <c r="C133" s="1486"/>
      <c r="D133" s="1486"/>
      <c r="E133" s="1486"/>
      <c r="F133" s="1486"/>
      <c r="G133" s="1486"/>
      <c r="H133" s="1486"/>
      <c r="I133" s="1486"/>
      <c r="J133" s="1486"/>
      <c r="K133" s="1486"/>
    </row>
    <row r="134" spans="1:11" s="321" customFormat="1" ht="12.75" customHeight="1" x14ac:dyDescent="0.2">
      <c r="A134" s="320"/>
    </row>
    <row r="135" spans="1:11" s="1072" customFormat="1" ht="12.75" customHeight="1" x14ac:dyDescent="0.2">
      <c r="A135" s="537" t="s">
        <v>154</v>
      </c>
      <c r="B135" s="1483" t="s">
        <v>685</v>
      </c>
      <c r="C135" s="1483"/>
      <c r="D135" s="1483"/>
      <c r="E135" s="1483"/>
      <c r="F135" s="1483"/>
      <c r="G135" s="1483"/>
      <c r="H135" s="1483"/>
      <c r="I135" s="1483"/>
      <c r="J135" s="1483"/>
      <c r="K135" s="1483"/>
    </row>
    <row r="136" spans="1:11" s="1072" customFormat="1" ht="12.75" customHeight="1" x14ac:dyDescent="0.2">
      <c r="A136" s="439"/>
      <c r="B136" s="1483"/>
      <c r="C136" s="1483"/>
      <c r="D136" s="1483"/>
      <c r="E136" s="1483"/>
      <c r="F136" s="1483"/>
      <c r="G136" s="1483"/>
      <c r="H136" s="1483"/>
      <c r="I136" s="1483"/>
      <c r="J136" s="1483"/>
      <c r="K136" s="1483"/>
    </row>
    <row r="137" spans="1:11" s="1072" customFormat="1" ht="12.75" customHeight="1" x14ac:dyDescent="0.2">
      <c r="A137" s="439"/>
      <c r="B137" s="1483"/>
      <c r="C137" s="1483"/>
      <c r="D137" s="1483"/>
      <c r="E137" s="1483"/>
      <c r="F137" s="1483"/>
      <c r="G137" s="1483"/>
      <c r="H137" s="1483"/>
      <c r="I137" s="1483"/>
      <c r="J137" s="1483"/>
      <c r="K137" s="1483"/>
    </row>
    <row r="138" spans="1:11" s="1072" customFormat="1" ht="12.75" customHeight="1" x14ac:dyDescent="0.2">
      <c r="A138" s="439"/>
      <c r="B138" s="1484" t="s">
        <v>353</v>
      </c>
      <c r="C138" s="1484"/>
      <c r="D138" s="1484"/>
      <c r="E138" s="679"/>
      <c r="F138" s="679"/>
      <c r="G138" s="679"/>
      <c r="H138" s="679"/>
      <c r="I138" s="679"/>
      <c r="J138" s="679"/>
      <c r="K138" s="679"/>
    </row>
    <row r="139" spans="1:11" s="1072" customFormat="1" ht="12.75" customHeight="1" x14ac:dyDescent="0.2">
      <c r="A139" s="439"/>
      <c r="B139" s="1485" t="s">
        <v>808</v>
      </c>
      <c r="C139" s="1485"/>
      <c r="D139" s="1485"/>
      <c r="E139" s="1485"/>
      <c r="F139" s="1485"/>
      <c r="G139" s="1485"/>
      <c r="H139" s="1485"/>
      <c r="I139" s="1485"/>
      <c r="J139" s="1485"/>
      <c r="K139" s="1485"/>
    </row>
    <row r="140" spans="1:11" s="1072" customFormat="1" ht="12.75" customHeight="1" x14ac:dyDescent="0.2">
      <c r="A140" s="439"/>
      <c r="B140" s="1481" t="s">
        <v>809</v>
      </c>
      <c r="C140" s="1481"/>
      <c r="D140" s="1481"/>
      <c r="E140" s="1481"/>
      <c r="F140" s="1481"/>
      <c r="G140" s="1481"/>
      <c r="H140" s="1481"/>
      <c r="I140" s="1481"/>
      <c r="J140" s="1481"/>
      <c r="K140" s="1481"/>
    </row>
    <row r="141" spans="1:11" s="1072" customFormat="1" ht="12.75" customHeight="1" x14ac:dyDescent="0.2">
      <c r="A141" s="439"/>
      <c r="B141" s="1484" t="s">
        <v>354</v>
      </c>
      <c r="C141" s="1484"/>
      <c r="D141" s="1484"/>
      <c r="E141" s="679"/>
      <c r="F141" s="679"/>
      <c r="G141" s="679"/>
      <c r="H141" s="679"/>
      <c r="I141" s="679"/>
      <c r="J141" s="679"/>
      <c r="K141" s="679"/>
    </row>
    <row r="142" spans="1:11" s="1072" customFormat="1" ht="12.75" customHeight="1" x14ac:dyDescent="0.2">
      <c r="A142" s="439"/>
      <c r="B142" s="1481" t="s">
        <v>810</v>
      </c>
      <c r="C142" s="1481"/>
      <c r="D142" s="1481"/>
      <c r="E142" s="1481"/>
      <c r="F142" s="1481"/>
      <c r="G142" s="1481"/>
      <c r="H142" s="1481"/>
      <c r="I142" s="1481"/>
      <c r="J142" s="1481"/>
      <c r="K142" s="1481"/>
    </row>
    <row r="143" spans="1:11" s="1072" customFormat="1" ht="12.75" customHeight="1" x14ac:dyDescent="0.2">
      <c r="A143" s="439"/>
      <c r="B143" s="680"/>
      <c r="C143" s="679"/>
      <c r="D143" s="679"/>
      <c r="E143" s="679"/>
      <c r="F143" s="679"/>
      <c r="G143" s="679"/>
      <c r="H143" s="679"/>
      <c r="I143" s="679"/>
      <c r="J143" s="679"/>
      <c r="K143" s="679"/>
    </row>
    <row r="144" spans="1:11" s="1072" customFormat="1" ht="12.75" customHeight="1" x14ac:dyDescent="0.2">
      <c r="A144" s="439"/>
      <c r="B144" s="1482" t="s">
        <v>356</v>
      </c>
      <c r="C144" s="1482"/>
      <c r="D144" s="1482"/>
      <c r="E144" s="1482"/>
      <c r="F144" s="1482"/>
      <c r="G144" s="1482"/>
      <c r="H144" s="1482"/>
      <c r="I144" s="1482"/>
      <c r="J144" s="1482"/>
      <c r="K144" s="1482"/>
    </row>
    <row r="145" spans="1:11" s="1072" customFormat="1" ht="12.75" customHeight="1" x14ac:dyDescent="0.2">
      <c r="A145" s="439"/>
      <c r="B145" s="1482"/>
      <c r="C145" s="1482"/>
      <c r="D145" s="1482"/>
      <c r="E145" s="1482"/>
      <c r="F145" s="1482"/>
      <c r="G145" s="1482"/>
      <c r="H145" s="1482"/>
      <c r="I145" s="1482"/>
      <c r="J145" s="1482"/>
      <c r="K145" s="1482"/>
    </row>
    <row r="146" spans="1:11" s="1072" customFormat="1" ht="12.75" customHeight="1" x14ac:dyDescent="0.2">
      <c r="A146" s="439"/>
      <c r="B146" s="681"/>
      <c r="C146" s="681"/>
      <c r="D146" s="681"/>
      <c r="E146" s="681"/>
      <c r="F146" s="681"/>
      <c r="G146" s="681"/>
      <c r="H146" s="681"/>
      <c r="I146" s="681"/>
      <c r="J146" s="681"/>
      <c r="K146" s="681"/>
    </row>
    <row r="147" spans="1:11" s="683" customFormat="1" ht="12.75" customHeight="1" x14ac:dyDescent="0.2">
      <c r="A147" s="682"/>
      <c r="B147" s="1480" t="s">
        <v>989</v>
      </c>
      <c r="C147" s="1480"/>
      <c r="D147" s="1480"/>
      <c r="E147" s="1480"/>
      <c r="F147" s="1480"/>
      <c r="G147" s="1480"/>
      <c r="H147" s="1480"/>
      <c r="I147" s="1480"/>
      <c r="J147" s="1480"/>
      <c r="K147" s="1480"/>
    </row>
    <row r="148" spans="1:11" s="321" customFormat="1" ht="12.75" customHeight="1" x14ac:dyDescent="0.2">
      <c r="A148" s="320"/>
      <c r="B148" s="1480"/>
      <c r="C148" s="1480"/>
      <c r="D148" s="1480"/>
      <c r="E148" s="1480"/>
      <c r="F148" s="1480"/>
      <c r="G148" s="1480"/>
      <c r="H148" s="1480"/>
      <c r="I148" s="1480"/>
      <c r="J148" s="1480"/>
      <c r="K148" s="1480"/>
    </row>
    <row r="149" spans="1:11" s="426" customFormat="1" ht="12.75" customHeight="1" x14ac:dyDescent="0.2">
      <c r="B149" s="1480"/>
      <c r="C149" s="1480"/>
      <c r="D149" s="1480"/>
      <c r="E149" s="1480"/>
      <c r="F149" s="1480"/>
      <c r="G149" s="1480"/>
      <c r="H149" s="1480"/>
      <c r="I149" s="1480"/>
      <c r="J149" s="1480"/>
      <c r="K149" s="1480"/>
    </row>
    <row r="150" spans="1:11" s="426" customFormat="1" ht="12.75" customHeight="1" x14ac:dyDescent="0.2">
      <c r="B150" s="1104"/>
      <c r="C150" s="1104"/>
      <c r="D150" s="1104"/>
      <c r="E150" s="1104"/>
      <c r="F150" s="1104"/>
      <c r="G150" s="1104"/>
      <c r="H150" s="1104"/>
      <c r="I150" s="1104"/>
      <c r="J150" s="1104"/>
      <c r="K150" s="1104"/>
    </row>
    <row r="151" spans="1:11" s="426" customFormat="1" ht="12.75" customHeight="1" x14ac:dyDescent="0.2">
      <c r="B151" s="1062"/>
      <c r="C151" s="1062"/>
      <c r="D151" s="1062"/>
      <c r="E151" s="1062"/>
      <c r="F151" s="1062"/>
      <c r="G151" s="1062"/>
      <c r="H151" s="1062"/>
      <c r="I151" s="1062"/>
      <c r="J151" s="1062"/>
      <c r="K151" s="1062"/>
    </row>
    <row r="152" spans="1:11" s="426" customFormat="1" ht="12.75" customHeight="1" x14ac:dyDescent="0.2">
      <c r="A152" s="1475" t="s">
        <v>903</v>
      </c>
      <c r="B152" s="1475"/>
      <c r="C152" s="1475"/>
      <c r="D152" s="1475"/>
      <c r="E152" s="1475"/>
      <c r="F152" s="1475"/>
      <c r="G152" s="1475"/>
      <c r="H152" s="1475"/>
      <c r="I152" s="1475"/>
      <c r="J152" s="1475"/>
      <c r="K152" s="1475"/>
    </row>
    <row r="153" spans="1:11" s="437" customFormat="1" ht="12.75" customHeight="1" x14ac:dyDescent="0.2">
      <c r="A153" s="439"/>
      <c r="B153" s="517"/>
      <c r="C153" s="517"/>
      <c r="D153" s="517"/>
      <c r="E153" s="517"/>
      <c r="F153" s="517"/>
      <c r="G153" s="517"/>
      <c r="H153" s="517"/>
      <c r="I153" s="517"/>
      <c r="J153" s="517"/>
      <c r="K153" s="517"/>
    </row>
    <row r="154" spans="1:11" s="100" customFormat="1" ht="12.75" customHeight="1" x14ac:dyDescent="0.2">
      <c r="A154" s="318"/>
      <c r="B154" s="1456" t="s">
        <v>608</v>
      </c>
      <c r="C154" s="1457"/>
      <c r="D154" s="1457"/>
      <c r="E154" s="1457"/>
      <c r="F154" s="1457"/>
      <c r="G154" s="1457"/>
      <c r="H154" s="1457"/>
      <c r="I154" s="1457"/>
      <c r="J154" s="1457"/>
      <c r="K154" s="1458"/>
    </row>
    <row r="155" spans="1:11" s="100" customFormat="1" ht="12.75" customHeight="1" x14ac:dyDescent="0.2">
      <c r="A155" s="318"/>
      <c r="B155" s="1459"/>
      <c r="C155" s="1460"/>
      <c r="D155" s="1460"/>
      <c r="E155" s="1460"/>
      <c r="F155" s="1460"/>
      <c r="G155" s="1460"/>
      <c r="H155" s="1460"/>
      <c r="I155" s="1460"/>
      <c r="J155" s="1460"/>
      <c r="K155" s="1461"/>
    </row>
    <row r="156" spans="1:11" s="100" customFormat="1" ht="12.75" customHeight="1" x14ac:dyDescent="0.2">
      <c r="A156" s="318"/>
      <c r="B156" s="1459"/>
      <c r="C156" s="1460"/>
      <c r="D156" s="1460"/>
      <c r="E156" s="1460"/>
      <c r="F156" s="1460"/>
      <c r="G156" s="1460"/>
      <c r="H156" s="1460"/>
      <c r="I156" s="1460"/>
      <c r="J156" s="1460"/>
      <c r="K156" s="1461"/>
    </row>
    <row r="157" spans="1:11" s="100" customFormat="1" ht="12.75" customHeight="1" x14ac:dyDescent="0.2">
      <c r="A157" s="318"/>
      <c r="B157" s="1459"/>
      <c r="C157" s="1460"/>
      <c r="D157" s="1460"/>
      <c r="E157" s="1460"/>
      <c r="F157" s="1460"/>
      <c r="G157" s="1460"/>
      <c r="H157" s="1460"/>
      <c r="I157" s="1460"/>
      <c r="J157" s="1460"/>
      <c r="K157" s="1461"/>
    </row>
    <row r="158" spans="1:11" s="100" customFormat="1" ht="12.75" customHeight="1" x14ac:dyDescent="0.2">
      <c r="A158" s="318"/>
      <c r="B158" s="1459"/>
      <c r="C158" s="1460"/>
      <c r="D158" s="1460"/>
      <c r="E158" s="1460"/>
      <c r="F158" s="1460"/>
      <c r="G158" s="1460"/>
      <c r="H158" s="1460"/>
      <c r="I158" s="1460"/>
      <c r="J158" s="1460"/>
      <c r="K158" s="1461"/>
    </row>
    <row r="159" spans="1:11" s="100" customFormat="1" ht="12.75" customHeight="1" x14ac:dyDescent="0.2">
      <c r="A159" s="318"/>
      <c r="B159" s="1459"/>
      <c r="C159" s="1460"/>
      <c r="D159" s="1460"/>
      <c r="E159" s="1460"/>
      <c r="F159" s="1460"/>
      <c r="G159" s="1460"/>
      <c r="H159" s="1460"/>
      <c r="I159" s="1460"/>
      <c r="J159" s="1460"/>
      <c r="K159" s="1461"/>
    </row>
    <row r="160" spans="1:11" s="100" customFormat="1" ht="12.75" customHeight="1" x14ac:dyDescent="0.2">
      <c r="A160" s="318"/>
      <c r="B160" s="1462"/>
      <c r="C160" s="1463"/>
      <c r="D160" s="1463"/>
      <c r="E160" s="1463"/>
      <c r="F160" s="1463"/>
      <c r="G160" s="1463"/>
      <c r="H160" s="1463"/>
      <c r="I160" s="1463"/>
      <c r="J160" s="1463"/>
      <c r="K160" s="1464"/>
    </row>
    <row r="161" spans="1:12" s="437" customFormat="1" ht="12.75" customHeight="1" x14ac:dyDescent="0.2">
      <c r="A161" s="439"/>
      <c r="B161" s="517"/>
      <c r="C161" s="517"/>
      <c r="D161" s="517"/>
      <c r="E161" s="517"/>
      <c r="F161" s="517"/>
      <c r="G161" s="517"/>
      <c r="H161" s="517"/>
      <c r="I161" s="517"/>
      <c r="J161" s="517"/>
      <c r="K161" s="517"/>
    </row>
    <row r="162" spans="1:12" s="437" customFormat="1" ht="12.75" customHeight="1" x14ac:dyDescent="0.2">
      <c r="A162" s="320" t="s">
        <v>184</v>
      </c>
      <c r="B162" s="1465" t="s">
        <v>609</v>
      </c>
      <c r="C162" s="1465"/>
      <c r="D162" s="1465"/>
      <c r="E162" s="1465"/>
      <c r="F162" s="1465"/>
      <c r="G162" s="1465"/>
      <c r="H162" s="1465"/>
      <c r="I162" s="1465"/>
      <c r="J162" s="1465"/>
      <c r="K162" s="1465"/>
    </row>
    <row r="163" spans="1:12" s="437" customFormat="1" ht="12.75" customHeight="1" x14ac:dyDescent="0.2">
      <c r="A163" s="538"/>
      <c r="B163" s="1465"/>
      <c r="C163" s="1465"/>
      <c r="D163" s="1465"/>
      <c r="E163" s="1465"/>
      <c r="F163" s="1465"/>
      <c r="G163" s="1465"/>
      <c r="H163" s="1465"/>
      <c r="I163" s="1465"/>
      <c r="J163" s="1465"/>
      <c r="K163" s="1465"/>
    </row>
    <row r="164" spans="1:12" s="437" customFormat="1" ht="12.75" customHeight="1" x14ac:dyDescent="0.2">
      <c r="A164" s="538"/>
      <c r="B164" s="1465"/>
      <c r="C164" s="1465"/>
      <c r="D164" s="1465"/>
      <c r="E164" s="1465"/>
      <c r="F164" s="1465"/>
      <c r="G164" s="1465"/>
      <c r="H164" s="1465"/>
      <c r="I164" s="1465"/>
      <c r="J164" s="1465"/>
      <c r="K164" s="1465"/>
    </row>
    <row r="165" spans="1:12" s="437" customFormat="1" ht="12.75" customHeight="1" x14ac:dyDescent="0.2">
      <c r="A165" s="538"/>
      <c r="B165" s="431"/>
      <c r="C165" s="517"/>
      <c r="D165" s="517"/>
      <c r="E165" s="517"/>
      <c r="F165" s="517"/>
      <c r="G165" s="517"/>
      <c r="H165" s="517"/>
      <c r="I165" s="517"/>
      <c r="J165" s="517"/>
      <c r="K165" s="517"/>
    </row>
    <row r="166" spans="1:12" s="437" customFormat="1" ht="12.75" customHeight="1" x14ac:dyDescent="0.2">
      <c r="A166" s="320" t="s">
        <v>185</v>
      </c>
      <c r="B166" s="1465" t="s">
        <v>610</v>
      </c>
      <c r="C166" s="1465"/>
      <c r="D166" s="1465"/>
      <c r="E166" s="1465"/>
      <c r="F166" s="1465"/>
      <c r="G166" s="1465"/>
      <c r="H166" s="1465"/>
      <c r="I166" s="1465"/>
      <c r="J166" s="1465"/>
      <c r="K166" s="1465"/>
    </row>
    <row r="167" spans="1:12" s="437" customFormat="1" ht="12.75" customHeight="1" x14ac:dyDescent="0.2">
      <c r="A167" s="538"/>
      <c r="B167" s="1465"/>
      <c r="C167" s="1465"/>
      <c r="D167" s="1465"/>
      <c r="E167" s="1465"/>
      <c r="F167" s="1465"/>
      <c r="G167" s="1465"/>
      <c r="H167" s="1465"/>
      <c r="I167" s="1465"/>
      <c r="J167" s="1465"/>
      <c r="K167" s="1465"/>
    </row>
    <row r="168" spans="1:12" s="437" customFormat="1" ht="12.75" customHeight="1" x14ac:dyDescent="0.2">
      <c r="A168" s="538"/>
      <c r="B168" s="1465"/>
      <c r="C168" s="1465"/>
      <c r="D168" s="1465"/>
      <c r="E168" s="1465"/>
      <c r="F168" s="1465"/>
      <c r="G168" s="1465"/>
      <c r="H168" s="1465"/>
      <c r="I168" s="1465"/>
      <c r="J168" s="1465"/>
      <c r="K168" s="1465"/>
    </row>
    <row r="169" spans="1:12" s="437" customFormat="1" ht="12.75" customHeight="1" x14ac:dyDescent="0.2">
      <c r="A169" s="538"/>
      <c r="B169" s="1465"/>
      <c r="C169" s="1465"/>
      <c r="D169" s="1465"/>
      <c r="E169" s="1465"/>
      <c r="F169" s="1465"/>
      <c r="G169" s="1465"/>
      <c r="H169" s="1465"/>
      <c r="I169" s="1465"/>
      <c r="J169" s="1465"/>
      <c r="K169" s="1465"/>
    </row>
    <row r="170" spans="1:12" s="437" customFormat="1" ht="12.75" customHeight="1" x14ac:dyDescent="0.2">
      <c r="A170" s="538"/>
      <c r="B170" s="431"/>
      <c r="C170" s="517"/>
      <c r="D170" s="517"/>
      <c r="E170" s="517"/>
      <c r="F170" s="517"/>
      <c r="G170" s="517"/>
      <c r="H170" s="517"/>
      <c r="I170" s="517"/>
      <c r="J170" s="517"/>
      <c r="K170" s="517"/>
    </row>
    <row r="171" spans="1:12" s="437" customFormat="1" ht="12.75" customHeight="1" x14ac:dyDescent="0.2">
      <c r="A171" s="320" t="s">
        <v>442</v>
      </c>
      <c r="B171" s="1466" t="s">
        <v>611</v>
      </c>
      <c r="C171" s="1466"/>
      <c r="D171" s="1466"/>
      <c r="E171" s="1466"/>
      <c r="F171" s="1466"/>
      <c r="G171" s="1466"/>
      <c r="H171" s="1466"/>
      <c r="I171" s="1466"/>
      <c r="J171" s="1466"/>
      <c r="K171" s="1466"/>
      <c r="L171" s="539"/>
    </row>
    <row r="172" spans="1:12" s="437" customFormat="1" ht="12.75" customHeight="1" x14ac:dyDescent="0.2">
      <c r="A172" s="538"/>
      <c r="B172" s="1466"/>
      <c r="C172" s="1466"/>
      <c r="D172" s="1466"/>
      <c r="E172" s="1466"/>
      <c r="F172" s="1466"/>
      <c r="G172" s="1466"/>
      <c r="H172" s="1466"/>
      <c r="I172" s="1466"/>
      <c r="J172" s="1466"/>
      <c r="K172" s="1466"/>
      <c r="L172" s="539"/>
    </row>
    <row r="173" spans="1:12" s="437" customFormat="1" ht="12.75" customHeight="1" x14ac:dyDescent="0.2">
      <c r="A173" s="538"/>
      <c r="B173" s="1466"/>
      <c r="C173" s="1466"/>
      <c r="D173" s="1466"/>
      <c r="E173" s="1466"/>
      <c r="F173" s="1466"/>
      <c r="G173" s="1466"/>
      <c r="H173" s="1466"/>
      <c r="I173" s="1466"/>
      <c r="J173" s="1466"/>
      <c r="K173" s="1466"/>
      <c r="L173" s="539"/>
    </row>
    <row r="174" spans="1:12" s="437" customFormat="1" ht="12.75" customHeight="1" x14ac:dyDescent="0.2">
      <c r="A174" s="538"/>
      <c r="B174" s="1466"/>
      <c r="C174" s="1466"/>
      <c r="D174" s="1466"/>
      <c r="E174" s="1466"/>
      <c r="F174" s="1466"/>
      <c r="G174" s="1466"/>
      <c r="H174" s="1466"/>
      <c r="I174" s="1466"/>
      <c r="J174" s="1466"/>
      <c r="K174" s="1466"/>
      <c r="L174" s="539"/>
    </row>
    <row r="175" spans="1:12" s="437" customFormat="1" ht="12.75" customHeight="1" x14ac:dyDescent="0.2">
      <c r="A175" s="538"/>
      <c r="B175" s="1466"/>
      <c r="C175" s="1466"/>
      <c r="D175" s="1466"/>
      <c r="E175" s="1466"/>
      <c r="F175" s="1466"/>
      <c r="G175" s="1466"/>
      <c r="H175" s="1466"/>
      <c r="I175" s="1466"/>
      <c r="J175" s="1466"/>
      <c r="K175" s="1466"/>
      <c r="L175" s="539"/>
    </row>
    <row r="176" spans="1:12" s="437" customFormat="1" ht="12.75" customHeight="1" x14ac:dyDescent="0.2">
      <c r="A176" s="538"/>
      <c r="B176" s="1466"/>
      <c r="C176" s="1466"/>
      <c r="D176" s="1466"/>
      <c r="E176" s="1466"/>
      <c r="F176" s="1466"/>
      <c r="G176" s="1466"/>
      <c r="H176" s="1466"/>
      <c r="I176" s="1466"/>
      <c r="J176" s="1466"/>
      <c r="K176" s="1466"/>
      <c r="L176" s="539"/>
    </row>
    <row r="177" spans="1:12" s="437" customFormat="1" ht="12.75" customHeight="1" x14ac:dyDescent="0.2">
      <c r="A177" s="538"/>
      <c r="B177" s="1466"/>
      <c r="C177" s="1466"/>
      <c r="D177" s="1466"/>
      <c r="E177" s="1466"/>
      <c r="F177" s="1466"/>
      <c r="G177" s="1466"/>
      <c r="H177" s="1466"/>
      <c r="I177" s="1466"/>
      <c r="J177" s="1466"/>
      <c r="K177" s="1466"/>
      <c r="L177" s="539"/>
    </row>
    <row r="178" spans="1:12" s="437" customFormat="1" ht="18.600000000000001" customHeight="1" x14ac:dyDescent="0.2">
      <c r="A178" s="538"/>
      <c r="B178" s="1466"/>
      <c r="C178" s="1466"/>
      <c r="D178" s="1466"/>
      <c r="E178" s="1466"/>
      <c r="F178" s="1466"/>
      <c r="G178" s="1466"/>
      <c r="H178" s="1466"/>
      <c r="I178" s="1466"/>
      <c r="J178" s="1466"/>
      <c r="K178" s="1466"/>
      <c r="L178" s="539"/>
    </row>
    <row r="179" spans="1:12" s="437" customFormat="1" ht="12.75" customHeight="1" x14ac:dyDescent="0.2">
      <c r="A179" s="538"/>
      <c r="B179" s="431"/>
      <c r="C179" s="517"/>
      <c r="D179" s="517"/>
      <c r="E179" s="517"/>
      <c r="F179" s="517"/>
      <c r="G179" s="517"/>
      <c r="H179" s="517"/>
      <c r="I179" s="517"/>
      <c r="J179" s="517"/>
      <c r="K179" s="517"/>
    </row>
    <row r="180" spans="1:12" s="437" customFormat="1" ht="12.75" customHeight="1" x14ac:dyDescent="0.2">
      <c r="A180" s="320" t="s">
        <v>443</v>
      </c>
      <c r="B180" s="1466" t="s">
        <v>612</v>
      </c>
      <c r="C180" s="1466"/>
      <c r="D180" s="1466"/>
      <c r="E180" s="1466"/>
      <c r="F180" s="1466"/>
      <c r="G180" s="1466"/>
      <c r="H180" s="1466"/>
      <c r="I180" s="1466"/>
      <c r="J180" s="1466"/>
      <c r="K180" s="1466"/>
    </row>
    <row r="181" spans="1:12" s="437" customFormat="1" ht="12.75" customHeight="1" x14ac:dyDescent="0.2">
      <c r="A181" s="538"/>
      <c r="B181" s="1466"/>
      <c r="C181" s="1466"/>
      <c r="D181" s="1466"/>
      <c r="E181" s="1466"/>
      <c r="F181" s="1466"/>
      <c r="G181" s="1466"/>
      <c r="H181" s="1466"/>
      <c r="I181" s="1466"/>
      <c r="J181" s="1466"/>
      <c r="K181" s="1466"/>
    </row>
    <row r="182" spans="1:12" s="437" customFormat="1" ht="12.75" customHeight="1" x14ac:dyDescent="0.2">
      <c r="A182" s="538"/>
      <c r="B182" s="1466"/>
      <c r="C182" s="1466"/>
      <c r="D182" s="1466"/>
      <c r="E182" s="1466"/>
      <c r="F182" s="1466"/>
      <c r="G182" s="1466"/>
      <c r="H182" s="1466"/>
      <c r="I182" s="1466"/>
      <c r="J182" s="1466"/>
      <c r="K182" s="1466"/>
    </row>
    <row r="183" spans="1:12" s="437" customFormat="1" ht="12.75" customHeight="1" x14ac:dyDescent="0.2">
      <c r="A183" s="538"/>
      <c r="B183" s="1466"/>
      <c r="C183" s="1466"/>
      <c r="D183" s="1466"/>
      <c r="E183" s="1466"/>
      <c r="F183" s="1466"/>
      <c r="G183" s="1466"/>
      <c r="H183" s="1466"/>
      <c r="I183" s="1466"/>
      <c r="J183" s="1466"/>
      <c r="K183" s="1466"/>
    </row>
    <row r="184" spans="1:12" s="437" customFormat="1" ht="12.75" customHeight="1" x14ac:dyDescent="0.2">
      <c r="A184" s="538"/>
      <c r="B184" s="1466"/>
      <c r="C184" s="1466"/>
      <c r="D184" s="1466"/>
      <c r="E184" s="1466"/>
      <c r="F184" s="1466"/>
      <c r="G184" s="1466"/>
      <c r="H184" s="1466"/>
      <c r="I184" s="1466"/>
      <c r="J184" s="1466"/>
      <c r="K184" s="1466"/>
    </row>
    <row r="185" spans="1:12" s="437" customFormat="1" ht="12.75" customHeight="1" x14ac:dyDescent="0.2">
      <c r="A185" s="538"/>
      <c r="B185" s="1466"/>
      <c r="C185" s="1466"/>
      <c r="D185" s="1466"/>
      <c r="E185" s="1466"/>
      <c r="F185" s="1466"/>
      <c r="G185" s="1466"/>
      <c r="H185" s="1466"/>
      <c r="I185" s="1466"/>
      <c r="J185" s="1466"/>
      <c r="K185" s="1466"/>
    </row>
    <row r="186" spans="1:12" s="437" customFormat="1" ht="12.75" customHeight="1" x14ac:dyDescent="0.2">
      <c r="A186" s="538"/>
      <c r="B186" s="1466"/>
      <c r="C186" s="1466"/>
      <c r="D186" s="1466"/>
      <c r="E186" s="1466"/>
      <c r="F186" s="1466"/>
      <c r="G186" s="1466"/>
      <c r="H186" s="1466"/>
      <c r="I186" s="1466"/>
      <c r="J186" s="1466"/>
      <c r="K186" s="1466"/>
    </row>
    <row r="187" spans="1:12" s="437" customFormat="1" ht="18" customHeight="1" x14ac:dyDescent="0.2">
      <c r="A187" s="538"/>
      <c r="B187" s="1466"/>
      <c r="C187" s="1466"/>
      <c r="D187" s="1466"/>
      <c r="E187" s="1466"/>
      <c r="F187" s="1466"/>
      <c r="G187" s="1466"/>
      <c r="H187" s="1466"/>
      <c r="I187" s="1466"/>
      <c r="J187" s="1466"/>
      <c r="K187" s="1466"/>
    </row>
    <row r="188" spans="1:12" s="437" customFormat="1" ht="12.75" customHeight="1" x14ac:dyDescent="0.2">
      <c r="A188" s="538"/>
      <c r="B188" s="431"/>
      <c r="C188" s="517"/>
      <c r="D188" s="517"/>
      <c r="E188" s="517"/>
      <c r="F188" s="517"/>
      <c r="G188" s="517"/>
      <c r="H188" s="517"/>
      <c r="I188" s="517"/>
      <c r="J188" s="517"/>
      <c r="K188" s="517"/>
    </row>
    <row r="189" spans="1:12" s="437" customFormat="1" ht="12.75" customHeight="1" x14ac:dyDescent="0.2">
      <c r="A189" s="320" t="s">
        <v>444</v>
      </c>
      <c r="B189" s="1466" t="s">
        <v>613</v>
      </c>
      <c r="C189" s="1466"/>
      <c r="D189" s="1466"/>
      <c r="E189" s="1466"/>
      <c r="F189" s="1466"/>
      <c r="G189" s="1466"/>
      <c r="H189" s="1466"/>
      <c r="I189" s="1466"/>
      <c r="J189" s="1466"/>
      <c r="K189" s="1466"/>
    </row>
    <row r="190" spans="1:12" s="437" customFormat="1" ht="12.75" customHeight="1" x14ac:dyDescent="0.2">
      <c r="A190" s="538"/>
      <c r="B190" s="1466"/>
      <c r="C190" s="1466"/>
      <c r="D190" s="1466"/>
      <c r="E190" s="1466"/>
      <c r="F190" s="1466"/>
      <c r="G190" s="1466"/>
      <c r="H190" s="1466"/>
      <c r="I190" s="1466"/>
      <c r="J190" s="1466"/>
      <c r="K190" s="1466"/>
    </row>
    <row r="191" spans="1:12" s="437" customFormat="1" ht="12.75" customHeight="1" x14ac:dyDescent="0.2">
      <c r="A191" s="538"/>
      <c r="B191" s="1466"/>
      <c r="C191" s="1466"/>
      <c r="D191" s="1466"/>
      <c r="E191" s="1466"/>
      <c r="F191" s="1466"/>
      <c r="G191" s="1466"/>
      <c r="H191" s="1466"/>
      <c r="I191" s="1466"/>
      <c r="J191" s="1466"/>
      <c r="K191" s="1466"/>
    </row>
    <row r="192" spans="1:12" s="437" customFormat="1" ht="12.75" customHeight="1" x14ac:dyDescent="0.2">
      <c r="A192" s="538"/>
      <c r="B192" s="1466"/>
      <c r="C192" s="1466"/>
      <c r="D192" s="1466"/>
      <c r="E192" s="1466"/>
      <c r="F192" s="1466"/>
      <c r="G192" s="1466"/>
      <c r="H192" s="1466"/>
      <c r="I192" s="1466"/>
      <c r="J192" s="1466"/>
      <c r="K192" s="1466"/>
    </row>
    <row r="193" spans="1:12" s="437" customFormat="1" ht="12.75" customHeight="1" x14ac:dyDescent="0.2">
      <c r="A193" s="538"/>
      <c r="B193" s="1466"/>
      <c r="C193" s="1466"/>
      <c r="D193" s="1466"/>
      <c r="E193" s="1466"/>
      <c r="F193" s="1466"/>
      <c r="G193" s="1466"/>
      <c r="H193" s="1466"/>
      <c r="I193" s="1466"/>
      <c r="J193" s="1466"/>
      <c r="K193" s="1466"/>
    </row>
    <row r="194" spans="1:12" s="437" customFormat="1" ht="12.75" customHeight="1" x14ac:dyDescent="0.2">
      <c r="A194" s="538"/>
      <c r="B194" s="1466"/>
      <c r="C194" s="1466"/>
      <c r="D194" s="1466"/>
      <c r="E194" s="1466"/>
      <c r="F194" s="1466"/>
      <c r="G194" s="1466"/>
      <c r="H194" s="1466"/>
      <c r="I194" s="1466"/>
      <c r="J194" s="1466"/>
      <c r="K194" s="1466"/>
    </row>
    <row r="195" spans="1:12" s="437" customFormat="1" ht="12.75" customHeight="1" x14ac:dyDescent="0.2">
      <c r="A195" s="538"/>
      <c r="B195" s="1466"/>
      <c r="C195" s="1466"/>
      <c r="D195" s="1466"/>
      <c r="E195" s="1466"/>
      <c r="F195" s="1466"/>
      <c r="G195" s="1466"/>
      <c r="H195" s="1466"/>
      <c r="I195" s="1466"/>
      <c r="J195" s="1466"/>
      <c r="K195" s="1466"/>
    </row>
    <row r="196" spans="1:12" s="437" customFormat="1" ht="19.899999999999999" customHeight="1" x14ac:dyDescent="0.2">
      <c r="A196" s="538"/>
      <c r="B196" s="1466"/>
      <c r="C196" s="1466"/>
      <c r="D196" s="1466"/>
      <c r="E196" s="1466"/>
      <c r="F196" s="1466"/>
      <c r="G196" s="1466"/>
      <c r="H196" s="1466"/>
      <c r="I196" s="1466"/>
      <c r="J196" s="1466"/>
      <c r="K196" s="1466"/>
    </row>
    <row r="197" spans="1:12" s="437" customFormat="1" ht="12.75" customHeight="1" x14ac:dyDescent="0.2">
      <c r="A197" s="538"/>
      <c r="B197" s="431"/>
      <c r="C197" s="517"/>
      <c r="D197" s="517"/>
      <c r="E197" s="517"/>
      <c r="F197" s="517"/>
      <c r="G197" s="517"/>
      <c r="H197" s="517"/>
      <c r="I197" s="517"/>
      <c r="J197" s="517"/>
      <c r="K197" s="517"/>
    </row>
    <row r="198" spans="1:12" s="437" customFormat="1" ht="12.75" customHeight="1" x14ac:dyDescent="0.2">
      <c r="A198" s="320" t="s">
        <v>445</v>
      </c>
      <c r="B198" s="1466" t="s">
        <v>614</v>
      </c>
      <c r="C198" s="1466"/>
      <c r="D198" s="1466"/>
      <c r="E198" s="1466"/>
      <c r="F198" s="1466"/>
      <c r="G198" s="1466"/>
      <c r="H198" s="1466"/>
      <c r="I198" s="1466"/>
      <c r="J198" s="1466"/>
      <c r="K198" s="1466"/>
    </row>
    <row r="199" spans="1:12" s="437" customFormat="1" ht="12.75" customHeight="1" x14ac:dyDescent="0.2">
      <c r="A199" s="538"/>
      <c r="B199" s="1466"/>
      <c r="C199" s="1466"/>
      <c r="D199" s="1466"/>
      <c r="E199" s="1466"/>
      <c r="F199" s="1466"/>
      <c r="G199" s="1466"/>
      <c r="H199" s="1466"/>
      <c r="I199" s="1466"/>
      <c r="J199" s="1466"/>
      <c r="K199" s="1466"/>
    </row>
    <row r="200" spans="1:12" s="437" customFormat="1" ht="12.75" customHeight="1" x14ac:dyDescent="0.2">
      <c r="A200" s="439"/>
      <c r="B200" s="1466"/>
      <c r="C200" s="1466"/>
      <c r="D200" s="1466"/>
      <c r="E200" s="1466"/>
      <c r="F200" s="1466"/>
      <c r="G200" s="1466"/>
      <c r="H200" s="1466"/>
      <c r="I200" s="1466"/>
      <c r="J200" s="1466"/>
      <c r="K200" s="1466"/>
    </row>
    <row r="201" spans="1:12" s="437" customFormat="1" ht="12.75" customHeight="1" x14ac:dyDescent="0.2">
      <c r="A201" s="439"/>
      <c r="B201" s="1466"/>
      <c r="C201" s="1466"/>
      <c r="D201" s="1466"/>
      <c r="E201" s="1466"/>
      <c r="F201" s="1466"/>
      <c r="G201" s="1466"/>
      <c r="H201" s="1466"/>
      <c r="I201" s="1466"/>
      <c r="J201" s="1466"/>
      <c r="K201" s="1466"/>
    </row>
    <row r="202" spans="1:12" s="437" customFormat="1" ht="12.75" customHeight="1" x14ac:dyDescent="0.2">
      <c r="A202" s="439"/>
      <c r="B202" s="1466"/>
      <c r="C202" s="1466"/>
      <c r="D202" s="1466"/>
      <c r="E202" s="1466"/>
      <c r="F202" s="1466"/>
      <c r="G202" s="1466"/>
      <c r="H202" s="1466"/>
      <c r="I202" s="1466"/>
      <c r="J202" s="1466"/>
      <c r="K202" s="1466"/>
    </row>
    <row r="203" spans="1:12" s="437" customFormat="1" ht="12.75" customHeight="1" x14ac:dyDescent="0.2">
      <c r="A203" s="439"/>
      <c r="B203" s="1466"/>
      <c r="C203" s="1466"/>
      <c r="D203" s="1466"/>
      <c r="E203" s="1466"/>
      <c r="F203" s="1466"/>
      <c r="G203" s="1466"/>
      <c r="H203" s="1466"/>
      <c r="I203" s="1466"/>
      <c r="J203" s="1466"/>
      <c r="K203" s="1466"/>
    </row>
    <row r="204" spans="1:12" s="437" customFormat="1" ht="12.75" customHeight="1" x14ac:dyDescent="0.2">
      <c r="A204" s="439"/>
      <c r="B204" s="1466"/>
      <c r="C204" s="1466"/>
      <c r="D204" s="1466"/>
      <c r="E204" s="1466"/>
      <c r="F204" s="1466"/>
      <c r="G204" s="1466"/>
      <c r="H204" s="1466"/>
      <c r="I204" s="1466"/>
      <c r="J204" s="1466"/>
      <c r="K204" s="1466"/>
    </row>
    <row r="205" spans="1:12" s="437" customFormat="1" ht="12.75" customHeight="1" x14ac:dyDescent="0.2">
      <c r="A205" s="439"/>
      <c r="B205" s="1466"/>
      <c r="C205" s="1466"/>
      <c r="D205" s="1466"/>
      <c r="E205" s="1466"/>
      <c r="F205" s="1466"/>
      <c r="G205" s="1466"/>
      <c r="H205" s="1466"/>
      <c r="I205" s="1466"/>
      <c r="J205" s="1466"/>
      <c r="K205" s="1466"/>
    </row>
    <row r="206" spans="1:12" s="437" customFormat="1" ht="12.75" customHeight="1" x14ac:dyDescent="0.2">
      <c r="A206" s="439"/>
      <c r="B206" s="1466"/>
      <c r="C206" s="1466"/>
      <c r="D206" s="1466"/>
      <c r="E206" s="1466"/>
      <c r="F206" s="1466"/>
      <c r="G206" s="1466"/>
      <c r="H206" s="1466"/>
      <c r="I206" s="1466"/>
      <c r="J206" s="1466"/>
      <c r="K206" s="1466"/>
    </row>
    <row r="207" spans="1:12" s="321" customFormat="1" ht="12.75" customHeight="1" x14ac:dyDescent="0.2">
      <c r="A207" s="320"/>
      <c r="B207" s="319"/>
      <c r="C207" s="319"/>
      <c r="D207" s="319"/>
      <c r="E207" s="319"/>
      <c r="F207" s="319"/>
      <c r="G207" s="319"/>
      <c r="H207" s="319"/>
      <c r="I207" s="319"/>
      <c r="J207" s="319"/>
      <c r="K207" s="319"/>
      <c r="L207" s="319"/>
    </row>
    <row r="208" spans="1:12" s="321" customFormat="1" ht="12.75" customHeight="1" x14ac:dyDescent="0.2">
      <c r="A208" s="326" t="s">
        <v>97</v>
      </c>
      <c r="B208" s="1467" t="s">
        <v>615</v>
      </c>
      <c r="C208" s="1467"/>
      <c r="D208" s="1467"/>
      <c r="E208" s="1467"/>
      <c r="F208" s="1467"/>
      <c r="G208" s="1467"/>
      <c r="H208" s="1467"/>
      <c r="I208" s="1467"/>
      <c r="J208" s="1467"/>
      <c r="K208" s="1467"/>
    </row>
    <row r="209" spans="1:11" s="321" customFormat="1" ht="12.75" customHeight="1" x14ac:dyDescent="0.2"/>
    <row r="210" spans="1:11" s="321" customFormat="1" ht="12.75" customHeight="1" x14ac:dyDescent="0.2">
      <c r="A210" s="512"/>
      <c r="B210" s="512"/>
      <c r="C210" s="512"/>
      <c r="D210" s="512"/>
      <c r="E210" s="512"/>
      <c r="F210" s="512"/>
      <c r="G210" s="512"/>
      <c r="H210" s="512"/>
      <c r="I210" s="512"/>
      <c r="J210" s="512"/>
      <c r="K210" s="512"/>
    </row>
    <row r="211" spans="1:11" ht="12.75" customHeight="1" x14ac:dyDescent="0.25">
      <c r="A211" s="1468" t="s">
        <v>755</v>
      </c>
      <c r="B211" s="1468"/>
      <c r="C211" s="1468"/>
      <c r="D211" s="1468"/>
      <c r="E211" s="1468"/>
      <c r="F211" s="1468"/>
      <c r="G211" s="1468"/>
      <c r="H211" s="1468"/>
      <c r="I211" s="1468"/>
      <c r="J211" s="1468"/>
      <c r="K211" s="1468"/>
    </row>
    <row r="212" spans="1:11" ht="12.75" customHeight="1" x14ac:dyDescent="0.25">
      <c r="A212" s="540"/>
      <c r="B212" s="541" t="s">
        <v>616</v>
      </c>
      <c r="C212" s="540"/>
      <c r="D212" s="540"/>
      <c r="E212" s="540"/>
      <c r="F212" s="540"/>
      <c r="G212" s="540"/>
      <c r="H212" s="540"/>
      <c r="I212" s="540"/>
      <c r="J212" s="540"/>
      <c r="K212" s="540"/>
    </row>
    <row r="213" spans="1:11" ht="12.75" customHeight="1" x14ac:dyDescent="0.2">
      <c r="A213" s="542"/>
      <c r="B213" s="542"/>
      <c r="C213" s="542"/>
      <c r="D213" s="542"/>
      <c r="E213" s="542"/>
      <c r="F213" s="542"/>
      <c r="G213" s="542"/>
      <c r="H213" s="542"/>
      <c r="I213" s="542"/>
      <c r="J213" s="542"/>
      <c r="K213" s="542"/>
    </row>
    <row r="214" spans="1:11" ht="12.75" customHeight="1" x14ac:dyDescent="0.2">
      <c r="A214" s="543" t="s">
        <v>617</v>
      </c>
      <c r="B214" s="544"/>
      <c r="C214" s="544"/>
      <c r="D214" s="544"/>
      <c r="E214" s="544"/>
      <c r="F214" s="544"/>
      <c r="G214" s="544"/>
      <c r="H214" s="544"/>
      <c r="I214" s="544"/>
      <c r="J214" s="544"/>
      <c r="K214" s="544"/>
    </row>
    <row r="215" spans="1:11" ht="12.75" customHeight="1" x14ac:dyDescent="0.2">
      <c r="A215" s="544"/>
      <c r="B215" s="1469" t="s">
        <v>945</v>
      </c>
      <c r="C215" s="1469"/>
      <c r="D215" s="1469"/>
      <c r="E215" s="1469"/>
      <c r="F215" s="1469"/>
      <c r="G215" s="1469"/>
      <c r="H215" s="1469"/>
      <c r="I215" s="1469"/>
      <c r="J215" s="1469"/>
      <c r="K215" s="1469"/>
    </row>
    <row r="216" spans="1:11" ht="12.75" customHeight="1" x14ac:dyDescent="0.2">
      <c r="A216" s="542"/>
      <c r="B216" s="1469"/>
      <c r="C216" s="1469"/>
      <c r="D216" s="1469"/>
      <c r="E216" s="1469"/>
      <c r="F216" s="1469"/>
      <c r="G216" s="1469"/>
      <c r="H216" s="1469"/>
      <c r="I216" s="1469"/>
      <c r="J216" s="1469"/>
      <c r="K216" s="1469"/>
    </row>
    <row r="217" spans="1:11" ht="12.75" customHeight="1" x14ac:dyDescent="0.2">
      <c r="A217" s="542"/>
      <c r="B217" s="1469"/>
      <c r="C217" s="1469"/>
      <c r="D217" s="1469"/>
      <c r="E217" s="1469"/>
      <c r="F217" s="1469"/>
      <c r="G217" s="1469"/>
      <c r="H217" s="1469"/>
      <c r="I217" s="1469"/>
      <c r="J217" s="1469"/>
      <c r="K217" s="1469"/>
    </row>
    <row r="218" spans="1:11" ht="12.75" customHeight="1" x14ac:dyDescent="0.2">
      <c r="A218" s="542"/>
      <c r="B218" s="1469"/>
      <c r="C218" s="1469"/>
      <c r="D218" s="1469"/>
      <c r="E218" s="1469"/>
      <c r="F218" s="1469"/>
      <c r="G218" s="1469"/>
      <c r="H218" s="1469"/>
      <c r="I218" s="1469"/>
      <c r="J218" s="1469"/>
      <c r="K218" s="1469"/>
    </row>
    <row r="219" spans="1:11" ht="12.75" customHeight="1" x14ac:dyDescent="0.2">
      <c r="A219" s="542"/>
      <c r="B219" s="1469"/>
      <c r="C219" s="1469"/>
      <c r="D219" s="1469"/>
      <c r="E219" s="1469"/>
      <c r="F219" s="1469"/>
      <c r="G219" s="1469"/>
      <c r="H219" s="1469"/>
      <c r="I219" s="1469"/>
      <c r="J219" s="1469"/>
      <c r="K219" s="1469"/>
    </row>
    <row r="220" spans="1:11" ht="12.75" customHeight="1" x14ac:dyDescent="0.2">
      <c r="A220" s="542"/>
      <c r="B220" s="1469"/>
      <c r="C220" s="1469"/>
      <c r="D220" s="1469"/>
      <c r="E220" s="1469"/>
      <c r="F220" s="1469"/>
      <c r="G220" s="1469"/>
      <c r="H220" s="1469"/>
      <c r="I220" s="1469"/>
      <c r="J220" s="1469"/>
      <c r="K220" s="1469"/>
    </row>
    <row r="221" spans="1:11" ht="12.75" customHeight="1" x14ac:dyDescent="0.2">
      <c r="A221" s="542"/>
      <c r="B221" s="1469"/>
      <c r="C221" s="1469"/>
      <c r="D221" s="1469"/>
      <c r="E221" s="1469"/>
      <c r="F221" s="1469"/>
      <c r="G221" s="1469"/>
      <c r="H221" s="1469"/>
      <c r="I221" s="1469"/>
      <c r="J221" s="1469"/>
      <c r="K221" s="1469"/>
    </row>
    <row r="222" spans="1:11" ht="12.75" customHeight="1" x14ac:dyDescent="0.2">
      <c r="A222" s="542"/>
      <c r="B222" s="1469"/>
      <c r="C222" s="1469"/>
      <c r="D222" s="1469"/>
      <c r="E222" s="1469"/>
      <c r="F222" s="1469"/>
      <c r="G222" s="1469"/>
      <c r="H222" s="1469"/>
      <c r="I222" s="1469"/>
      <c r="J222" s="1469"/>
      <c r="K222" s="1469"/>
    </row>
    <row r="223" spans="1:11" ht="12.75" customHeight="1" x14ac:dyDescent="0.2">
      <c r="A223" s="542"/>
      <c r="B223" s="1469"/>
      <c r="C223" s="1469"/>
      <c r="D223" s="1469"/>
      <c r="E223" s="1469"/>
      <c r="F223" s="1469"/>
      <c r="G223" s="1469"/>
      <c r="H223" s="1469"/>
      <c r="I223" s="1469"/>
      <c r="J223" s="1469"/>
      <c r="K223" s="1469"/>
    </row>
    <row r="224" spans="1:11" ht="19.899999999999999" customHeight="1" x14ac:dyDescent="0.2">
      <c r="A224" s="542"/>
      <c r="B224" s="1469"/>
      <c r="C224" s="1469"/>
      <c r="D224" s="1469"/>
      <c r="E224" s="1469"/>
      <c r="F224" s="1469"/>
      <c r="G224" s="1469"/>
      <c r="H224" s="1469"/>
      <c r="I224" s="1469"/>
      <c r="J224" s="1469"/>
      <c r="K224" s="1469"/>
    </row>
    <row r="225" spans="1:12" ht="12.75" customHeight="1" x14ac:dyDescent="0.2">
      <c r="A225" s="542"/>
      <c r="B225" s="542"/>
      <c r="C225" s="542"/>
      <c r="D225" s="542"/>
      <c r="E225" s="542"/>
      <c r="F225" s="542"/>
      <c r="G225" s="542"/>
      <c r="H225" s="542"/>
      <c r="I225" s="542"/>
      <c r="J225" s="542"/>
      <c r="K225" s="542"/>
      <c r="L225" s="542"/>
    </row>
    <row r="226" spans="1:12" ht="12.75" customHeight="1" x14ac:dyDescent="0.2">
      <c r="A226" s="542"/>
      <c r="B226" s="542"/>
      <c r="C226" s="542"/>
      <c r="D226" s="542"/>
      <c r="E226" s="542"/>
      <c r="F226" s="542"/>
      <c r="G226" s="542"/>
      <c r="H226" s="542"/>
      <c r="I226" s="542"/>
      <c r="J226" s="545" t="s">
        <v>618</v>
      </c>
      <c r="K226" s="542"/>
      <c r="L226" s="542"/>
    </row>
    <row r="227" spans="1:12" ht="12.75" customHeight="1" x14ac:dyDescent="0.2">
      <c r="A227" s="542"/>
      <c r="B227" s="542"/>
      <c r="C227" s="542"/>
      <c r="D227" s="542"/>
      <c r="E227" s="542"/>
      <c r="F227" s="542"/>
      <c r="G227" s="542"/>
      <c r="H227" s="542"/>
      <c r="I227" s="542"/>
      <c r="J227" s="545" t="s">
        <v>619</v>
      </c>
      <c r="K227" s="542"/>
      <c r="L227" s="542"/>
    </row>
    <row r="228" spans="1:12" ht="12.75" customHeight="1" x14ac:dyDescent="0.2">
      <c r="A228" s="542"/>
      <c r="B228" s="542"/>
      <c r="C228" s="542"/>
      <c r="D228" s="542"/>
      <c r="E228" s="542"/>
      <c r="F228" s="542"/>
      <c r="G228" s="542"/>
      <c r="H228" s="542"/>
      <c r="I228" s="542"/>
      <c r="J228" s="545" t="s">
        <v>620</v>
      </c>
      <c r="K228" s="542"/>
      <c r="L228" s="542"/>
    </row>
    <row r="229" spans="1:12" ht="12.75" customHeight="1" x14ac:dyDescent="0.2">
      <c r="A229" s="542"/>
      <c r="B229" s="542"/>
      <c r="C229" s="542"/>
      <c r="D229" s="542"/>
      <c r="E229" s="542"/>
      <c r="F229" s="542"/>
      <c r="G229" s="542"/>
      <c r="H229" s="542"/>
      <c r="I229" s="542"/>
      <c r="J229" s="545" t="s">
        <v>621</v>
      </c>
      <c r="K229" s="542"/>
      <c r="L229" s="542"/>
    </row>
    <row r="230" spans="1:12" ht="12.75" customHeight="1" x14ac:dyDescent="0.2">
      <c r="A230" s="542"/>
      <c r="B230" s="542"/>
      <c r="C230" s="542"/>
      <c r="D230" s="542"/>
      <c r="E230" s="542"/>
      <c r="F230" s="542"/>
      <c r="G230" s="542"/>
      <c r="H230" s="542"/>
      <c r="I230" s="542"/>
      <c r="J230" s="545" t="s">
        <v>622</v>
      </c>
      <c r="K230" s="542"/>
      <c r="L230" s="542"/>
    </row>
    <row r="231" spans="1:12" ht="12.75" customHeight="1" x14ac:dyDescent="0.2">
      <c r="A231" s="542"/>
      <c r="B231" s="542"/>
      <c r="C231" s="542"/>
      <c r="D231" s="542"/>
      <c r="E231" s="542"/>
      <c r="F231" s="542"/>
      <c r="G231" s="542"/>
      <c r="H231" s="542"/>
      <c r="I231" s="542"/>
      <c r="J231" s="546" t="s">
        <v>623</v>
      </c>
      <c r="K231" s="542"/>
      <c r="L231" s="542"/>
    </row>
    <row r="232" spans="1:12" ht="12.75" customHeight="1" x14ac:dyDescent="0.2">
      <c r="A232" s="542"/>
      <c r="B232" s="542"/>
      <c r="C232" s="542"/>
      <c r="D232" s="542"/>
      <c r="E232" s="542"/>
      <c r="F232" s="542"/>
      <c r="G232" s="542"/>
      <c r="H232" s="542"/>
      <c r="I232" s="542"/>
      <c r="J232" s="542"/>
      <c r="K232" s="542"/>
      <c r="L232" s="542"/>
    </row>
    <row r="233" spans="1:12" ht="12.75" customHeight="1" x14ac:dyDescent="0.2">
      <c r="A233" s="542"/>
      <c r="B233" s="542"/>
      <c r="C233" s="542"/>
      <c r="D233" s="542"/>
      <c r="E233" s="542"/>
      <c r="F233" s="542"/>
      <c r="G233" s="542"/>
      <c r="H233" s="542"/>
      <c r="I233" s="542"/>
      <c r="J233" s="542"/>
      <c r="K233" s="542"/>
      <c r="L233" s="542"/>
    </row>
    <row r="234" spans="1:12" ht="12.75" customHeight="1" x14ac:dyDescent="0.2">
      <c r="A234" s="542"/>
      <c r="B234" s="542"/>
      <c r="C234" s="542"/>
      <c r="D234" s="542"/>
      <c r="E234" s="542"/>
      <c r="F234" s="542"/>
      <c r="G234" s="542"/>
      <c r="H234" s="542"/>
      <c r="I234" s="542"/>
      <c r="J234" s="542"/>
      <c r="K234" s="542"/>
      <c r="L234" s="542"/>
    </row>
    <row r="235" spans="1:12" ht="12.75" customHeight="1" x14ac:dyDescent="0.2">
      <c r="A235" s="542"/>
      <c r="B235" s="542"/>
      <c r="C235" s="542"/>
      <c r="D235" s="542"/>
      <c r="E235" s="542"/>
      <c r="F235" s="542"/>
      <c r="G235" s="542"/>
      <c r="H235" s="546"/>
      <c r="I235" s="542"/>
      <c r="J235" s="542"/>
      <c r="K235" s="542"/>
      <c r="L235" s="542"/>
    </row>
    <row r="236" spans="1:12" ht="12.75" customHeight="1" x14ac:dyDescent="0.2">
      <c r="A236" s="542"/>
      <c r="B236" s="542"/>
      <c r="C236" s="542"/>
      <c r="D236" s="542"/>
      <c r="E236" s="542"/>
      <c r="F236" s="542"/>
      <c r="G236" s="542"/>
      <c r="H236" s="546"/>
      <c r="I236" s="542"/>
      <c r="J236" s="542"/>
      <c r="K236" s="542"/>
      <c r="L236" s="542"/>
    </row>
    <row r="237" spans="1:12" ht="12.75" customHeight="1" x14ac:dyDescent="0.2">
      <c r="A237" s="542"/>
      <c r="B237" s="542"/>
      <c r="C237" s="542"/>
      <c r="D237" s="542"/>
      <c r="E237" s="542"/>
      <c r="F237" s="542"/>
      <c r="G237" s="542"/>
      <c r="H237" s="546"/>
      <c r="I237" s="542"/>
      <c r="J237" s="542"/>
      <c r="K237" s="542"/>
      <c r="L237" s="542"/>
    </row>
    <row r="238" spans="1:12" ht="12.75" customHeight="1" x14ac:dyDescent="0.2">
      <c r="A238" s="542"/>
      <c r="B238" s="542"/>
      <c r="C238" s="542"/>
      <c r="D238" s="542"/>
      <c r="E238" s="542"/>
      <c r="F238" s="542"/>
      <c r="G238" s="542"/>
      <c r="H238" s="542"/>
      <c r="I238" s="542"/>
      <c r="J238" s="542"/>
      <c r="K238" s="542"/>
      <c r="L238" s="542"/>
    </row>
    <row r="239" spans="1:12" ht="12.75" customHeight="1" x14ac:dyDescent="0.2">
      <c r="A239" s="542"/>
      <c r="B239" s="542"/>
      <c r="C239" s="542"/>
      <c r="D239" s="542"/>
      <c r="E239" s="542"/>
      <c r="F239" s="542"/>
      <c r="G239" s="542"/>
      <c r="H239" s="542"/>
      <c r="I239" s="542"/>
      <c r="J239" s="542"/>
      <c r="K239" s="542"/>
      <c r="L239" s="542"/>
    </row>
    <row r="240" spans="1:12" ht="12.75" customHeight="1" x14ac:dyDescent="0.2">
      <c r="A240" s="542"/>
      <c r="B240" s="542"/>
      <c r="C240" s="542"/>
      <c r="D240" s="542"/>
      <c r="E240" s="542"/>
      <c r="F240" s="542"/>
      <c r="G240" s="542"/>
      <c r="H240" s="542"/>
      <c r="I240" s="542"/>
      <c r="J240" s="542"/>
      <c r="K240" s="542"/>
      <c r="L240" s="542"/>
    </row>
    <row r="241" spans="1:12" ht="12.75" customHeight="1" x14ac:dyDescent="0.2">
      <c r="A241" s="542"/>
      <c r="B241" s="542"/>
      <c r="C241" s="542"/>
      <c r="D241" s="542"/>
      <c r="E241" s="542"/>
      <c r="F241" s="542"/>
      <c r="G241" s="542"/>
      <c r="H241" s="542"/>
      <c r="I241" s="542"/>
      <c r="J241" s="542"/>
      <c r="K241" s="542"/>
      <c r="L241" s="542"/>
    </row>
    <row r="242" spans="1:12" ht="12.75" customHeight="1" x14ac:dyDescent="0.2">
      <c r="A242" s="542"/>
      <c r="B242" s="542"/>
      <c r="C242" s="542"/>
      <c r="D242" s="542"/>
      <c r="E242" s="542"/>
      <c r="F242" s="542"/>
      <c r="G242" s="542"/>
      <c r="H242" s="542"/>
      <c r="I242" s="542"/>
      <c r="J242" s="542"/>
      <c r="K242" s="542"/>
      <c r="L242" s="542"/>
    </row>
    <row r="243" spans="1:12" ht="12.75" customHeight="1" x14ac:dyDescent="0.2">
      <c r="A243" s="542"/>
      <c r="B243" s="542"/>
      <c r="C243" s="542"/>
      <c r="D243" s="542"/>
      <c r="E243" s="542"/>
      <c r="F243" s="542"/>
      <c r="G243" s="542"/>
      <c r="H243" s="542"/>
      <c r="I243" s="542"/>
      <c r="J243" s="542"/>
      <c r="K243" s="542"/>
      <c r="L243" s="542"/>
    </row>
    <row r="244" spans="1:12" ht="12.75" customHeight="1" x14ac:dyDescent="0.2">
      <c r="A244" s="547" t="s">
        <v>154</v>
      </c>
      <c r="B244" s="548" t="s">
        <v>1158</v>
      </c>
      <c r="C244" s="548"/>
      <c r="D244" s="548"/>
      <c r="E244" s="548"/>
      <c r="F244" s="548"/>
      <c r="G244" s="548"/>
      <c r="H244" s="548"/>
      <c r="I244" s="548"/>
      <c r="J244" s="548"/>
      <c r="K244" s="542"/>
    </row>
    <row r="245" spans="1:12" ht="12.75" customHeight="1" x14ac:dyDescent="0.2">
      <c r="A245" s="547" t="s">
        <v>153</v>
      </c>
      <c r="B245" s="1455" t="s">
        <v>624</v>
      </c>
      <c r="C245" s="1455"/>
      <c r="D245" s="1455"/>
      <c r="E245" s="1455"/>
      <c r="F245" s="1455"/>
      <c r="G245" s="1455"/>
      <c r="H245" s="1455"/>
      <c r="I245" s="1455"/>
      <c r="J245" s="1455"/>
      <c r="K245" s="1455"/>
    </row>
    <row r="246" spans="1:12" ht="12.75" customHeight="1" x14ac:dyDescent="0.2">
      <c r="A246" s="549"/>
      <c r="B246" s="1455"/>
      <c r="C246" s="1455"/>
      <c r="D246" s="1455"/>
      <c r="E246" s="1455"/>
      <c r="F246" s="1455"/>
      <c r="G246" s="1455"/>
      <c r="H246" s="1455"/>
      <c r="I246" s="1455"/>
      <c r="J246" s="1455"/>
      <c r="K246" s="1455"/>
    </row>
    <row r="247" spans="1:12" ht="12.75" customHeight="1" x14ac:dyDescent="0.2">
      <c r="A247" s="549"/>
      <c r="B247" s="1455"/>
      <c r="C247" s="1455"/>
      <c r="D247" s="1455"/>
      <c r="E247" s="1455"/>
      <c r="F247" s="1455"/>
      <c r="G247" s="1455"/>
      <c r="H247" s="1455"/>
      <c r="I247" s="1455"/>
      <c r="J247" s="1455"/>
      <c r="K247" s="1455"/>
    </row>
    <row r="248" spans="1:12" ht="12.75" customHeight="1" x14ac:dyDescent="0.2">
      <c r="A248" s="549"/>
      <c r="B248" s="1455"/>
      <c r="C248" s="1455"/>
      <c r="D248" s="1455"/>
      <c r="E248" s="1455"/>
      <c r="F248" s="1455"/>
      <c r="G248" s="1455"/>
      <c r="H248" s="1455"/>
      <c r="I248" s="1455"/>
      <c r="J248" s="1455"/>
      <c r="K248" s="1455"/>
    </row>
    <row r="249" spans="1:12" ht="12.75" customHeight="1" x14ac:dyDescent="0.2">
      <c r="A249" s="547" t="s">
        <v>97</v>
      </c>
      <c r="B249" s="1469" t="s">
        <v>625</v>
      </c>
      <c r="C249" s="1469"/>
      <c r="D249" s="1469"/>
      <c r="E249" s="1469"/>
      <c r="F249" s="1469"/>
      <c r="G249" s="1469"/>
      <c r="H249" s="1469"/>
      <c r="I249" s="1469"/>
      <c r="J249" s="1469"/>
      <c r="K249" s="1469"/>
    </row>
    <row r="250" spans="1:12" ht="12.75" customHeight="1" x14ac:dyDescent="0.2">
      <c r="A250" s="547" t="s">
        <v>98</v>
      </c>
      <c r="B250" s="1469" t="s">
        <v>626</v>
      </c>
      <c r="C250" s="1469"/>
      <c r="D250" s="1469"/>
      <c r="E250" s="1469"/>
      <c r="F250" s="1469"/>
      <c r="G250" s="1469"/>
      <c r="H250" s="1469"/>
      <c r="I250" s="1469"/>
      <c r="J250" s="1469"/>
      <c r="K250" s="1469"/>
    </row>
    <row r="251" spans="1:12" ht="12.75" customHeight="1" x14ac:dyDescent="0.2">
      <c r="A251" s="547" t="s">
        <v>138</v>
      </c>
      <c r="B251" s="548" t="s">
        <v>627</v>
      </c>
      <c r="C251" s="542"/>
      <c r="D251" s="542"/>
      <c r="E251" s="542"/>
      <c r="F251" s="542"/>
      <c r="G251" s="542"/>
      <c r="H251" s="542"/>
      <c r="I251" s="542"/>
      <c r="J251" s="542"/>
      <c r="K251" s="542"/>
    </row>
    <row r="252" spans="1:12" ht="12.75" customHeight="1" x14ac:dyDescent="0.2">
      <c r="A252" s="547" t="s">
        <v>55</v>
      </c>
      <c r="B252" s="1470" t="s">
        <v>628</v>
      </c>
      <c r="C252" s="1470"/>
      <c r="D252" s="1470"/>
      <c r="E252" s="1470"/>
      <c r="F252" s="1470"/>
      <c r="G252" s="1470"/>
      <c r="H252" s="1470"/>
      <c r="I252" s="1470"/>
      <c r="J252" s="1470"/>
      <c r="K252" s="1470"/>
    </row>
    <row r="253" spans="1:12" ht="12.75" customHeight="1" x14ac:dyDescent="0.2">
      <c r="A253" s="549"/>
      <c r="B253" s="1470"/>
      <c r="C253" s="1470"/>
      <c r="D253" s="1470"/>
      <c r="E253" s="1470"/>
      <c r="F253" s="1470"/>
      <c r="G253" s="1470"/>
      <c r="H253" s="1470"/>
      <c r="I253" s="1470"/>
      <c r="J253" s="1470"/>
      <c r="K253" s="1470"/>
    </row>
    <row r="254" spans="1:12" ht="12.75" customHeight="1" x14ac:dyDescent="0.2">
      <c r="A254" s="542"/>
      <c r="B254" s="542"/>
      <c r="C254" s="542"/>
      <c r="D254" s="542"/>
      <c r="E254" s="542"/>
      <c r="F254" s="542"/>
      <c r="G254" s="542"/>
      <c r="H254" s="542"/>
      <c r="I254" s="542"/>
      <c r="J254" s="542"/>
      <c r="K254" s="542"/>
    </row>
    <row r="255" spans="1:12" ht="12.75" customHeight="1" x14ac:dyDescent="0.2">
      <c r="A255" s="550" t="s">
        <v>629</v>
      </c>
      <c r="B255" s="542"/>
      <c r="C255" s="542"/>
      <c r="D255" s="542"/>
      <c r="E255" s="542"/>
      <c r="F255" s="542"/>
      <c r="G255" s="542"/>
      <c r="H255" s="542"/>
      <c r="I255" s="542"/>
      <c r="J255" s="542"/>
      <c r="K255" s="542"/>
    </row>
    <row r="256" spans="1:12" ht="12.75" customHeight="1" x14ac:dyDescent="0.2">
      <c r="A256" s="542"/>
      <c r="B256" s="1469" t="s">
        <v>1159</v>
      </c>
      <c r="C256" s="1469"/>
      <c r="D256" s="1469"/>
      <c r="E256" s="1469"/>
      <c r="F256" s="1469"/>
      <c r="G256" s="1469"/>
      <c r="H256" s="1469"/>
      <c r="I256" s="1469"/>
      <c r="J256" s="1469"/>
      <c r="K256" s="1469"/>
    </row>
    <row r="257" spans="1:11" ht="12.75" customHeight="1" x14ac:dyDescent="0.2">
      <c r="A257" s="542"/>
      <c r="B257" s="1469"/>
      <c r="C257" s="1469"/>
      <c r="D257" s="1469"/>
      <c r="E257" s="1469"/>
      <c r="F257" s="1469"/>
      <c r="G257" s="1469"/>
      <c r="H257" s="1469"/>
      <c r="I257" s="1469"/>
      <c r="J257" s="1469"/>
      <c r="K257" s="1469"/>
    </row>
    <row r="258" spans="1:11" ht="12.75" customHeight="1" x14ac:dyDescent="0.2">
      <c r="A258" s="542"/>
      <c r="B258" s="1469"/>
      <c r="C258" s="1469"/>
      <c r="D258" s="1469"/>
      <c r="E258" s="1469"/>
      <c r="F258" s="1469"/>
      <c r="G258" s="1469"/>
      <c r="H258" s="1469"/>
      <c r="I258" s="1469"/>
      <c r="J258" s="1469"/>
      <c r="K258" s="1469"/>
    </row>
    <row r="259" spans="1:11" ht="12.75" customHeight="1" x14ac:dyDescent="0.2">
      <c r="A259" s="542"/>
      <c r="B259" s="1469"/>
      <c r="C259" s="1469"/>
      <c r="D259" s="1469"/>
      <c r="E259" s="1469"/>
      <c r="F259" s="1469"/>
      <c r="G259" s="1469"/>
      <c r="H259" s="1469"/>
      <c r="I259" s="1469"/>
      <c r="J259" s="1469"/>
      <c r="K259" s="1469"/>
    </row>
    <row r="260" spans="1:11" ht="12.75" customHeight="1" x14ac:dyDescent="0.2">
      <c r="A260" s="542"/>
      <c r="B260" s="1469"/>
      <c r="C260" s="1469"/>
      <c r="D260" s="1469"/>
      <c r="E260" s="1469"/>
      <c r="F260" s="1469"/>
      <c r="G260" s="1469"/>
      <c r="H260" s="1469"/>
      <c r="I260" s="1469"/>
      <c r="J260" s="1469"/>
      <c r="K260" s="1469"/>
    </row>
    <row r="261" spans="1:11" ht="12.75" customHeight="1" x14ac:dyDescent="0.2">
      <c r="A261" s="551"/>
      <c r="B261" s="551"/>
      <c r="C261" s="551"/>
      <c r="D261" s="551"/>
      <c r="E261" s="551"/>
      <c r="F261" s="551"/>
      <c r="G261" s="551"/>
      <c r="H261" s="551"/>
      <c r="I261" s="551"/>
      <c r="J261" s="551"/>
      <c r="K261" s="551"/>
    </row>
    <row r="262" spans="1:11" ht="12.75" customHeight="1" x14ac:dyDescent="0.2">
      <c r="A262" s="550" t="s">
        <v>630</v>
      </c>
      <c r="B262" s="542"/>
      <c r="C262" s="552"/>
      <c r="D262" s="552"/>
      <c r="E262" s="552"/>
      <c r="F262" s="552"/>
      <c r="G262" s="552"/>
      <c r="H262" s="552"/>
      <c r="I262" s="552"/>
      <c r="J262" s="552"/>
      <c r="K262" s="552"/>
    </row>
    <row r="263" spans="1:11" ht="12.75" customHeight="1" x14ac:dyDescent="0.2">
      <c r="A263" s="542"/>
      <c r="B263" s="1469" t="s">
        <v>1160</v>
      </c>
      <c r="C263" s="1469"/>
      <c r="D263" s="1469"/>
      <c r="E263" s="1469"/>
      <c r="F263" s="1469"/>
      <c r="G263" s="1469"/>
      <c r="H263" s="1469"/>
      <c r="I263" s="1469"/>
      <c r="J263" s="1469"/>
      <c r="K263" s="1469"/>
    </row>
    <row r="264" spans="1:11" ht="12.75" customHeight="1" x14ac:dyDescent="0.2">
      <c r="A264" s="548"/>
      <c r="B264" s="1469"/>
      <c r="C264" s="1469"/>
      <c r="D264" s="1469"/>
      <c r="E264" s="1469"/>
      <c r="F264" s="1469"/>
      <c r="G264" s="1469"/>
      <c r="H264" s="1469"/>
      <c r="I264" s="1469"/>
      <c r="J264" s="1469"/>
      <c r="K264" s="1469"/>
    </row>
    <row r="265" spans="1:11" ht="12.75" customHeight="1" x14ac:dyDescent="0.2">
      <c r="A265" s="548"/>
      <c r="B265" s="1469"/>
      <c r="C265" s="1469"/>
      <c r="D265" s="1469"/>
      <c r="E265" s="1469"/>
      <c r="F265" s="1469"/>
      <c r="G265" s="1469"/>
      <c r="H265" s="1469"/>
      <c r="I265" s="1469"/>
      <c r="J265" s="1469"/>
      <c r="K265" s="1469"/>
    </row>
    <row r="266" spans="1:11" ht="12.75" customHeight="1" x14ac:dyDescent="0.2">
      <c r="A266" s="548"/>
      <c r="B266" s="1469"/>
      <c r="C266" s="1469"/>
      <c r="D266" s="1469"/>
      <c r="E266" s="1469"/>
      <c r="F266" s="1469"/>
      <c r="G266" s="1469"/>
      <c r="H266" s="1469"/>
      <c r="I266" s="1469"/>
      <c r="J266" s="1469"/>
      <c r="K266" s="1469"/>
    </row>
    <row r="267" spans="1:11" ht="12.75" customHeight="1" x14ac:dyDescent="0.2">
      <c r="A267" s="548"/>
      <c r="B267" s="1469"/>
      <c r="C267" s="1469"/>
      <c r="D267" s="1469"/>
      <c r="E267" s="1469"/>
      <c r="F267" s="1469"/>
      <c r="G267" s="1469"/>
      <c r="H267" s="1469"/>
      <c r="I267" s="1469"/>
      <c r="J267" s="1469"/>
      <c r="K267" s="1469"/>
    </row>
    <row r="268" spans="1:11" ht="15" customHeight="1" x14ac:dyDescent="0.2">
      <c r="A268" s="548"/>
      <c r="B268" s="1469"/>
      <c r="C268" s="1469"/>
      <c r="D268" s="1469"/>
      <c r="E268" s="1469"/>
      <c r="F268" s="1469"/>
      <c r="G268" s="1469"/>
      <c r="H268" s="1469"/>
      <c r="I268" s="1469"/>
      <c r="J268" s="1469"/>
      <c r="K268" s="1469"/>
    </row>
  </sheetData>
  <customSheetViews>
    <customSheetView guid="{D1C4B63A-44A1-41FF-8287-11B2B82635E7}" showGridLines="0" fitToPage="1">
      <rowBreaks count="1" manualBreakCount="1">
        <brk id="71" max="16383" man="1"/>
      </rowBreaks>
      <pageMargins left="0.5" right="0.5" top="1" bottom="0.5" header="0.3" footer="0.3"/>
      <pageSetup paperSize="5" scale="97" fitToHeight="0" orientation="portrait" useFirstPageNumber="1" r:id="rId1"/>
      <headerFooter>
        <oddFooter>&amp;L&amp;A&amp;C&amp;P/&amp;N</oddFooter>
      </headerFooter>
    </customSheetView>
    <customSheetView guid="{F633B7F0-050E-4545-9244-A7D77C091E2B}" showPageBreaks="1" showGridLines="0" fitToPage="1">
      <rowBreaks count="1" manualBreakCount="1">
        <brk id="71" max="16383" man="1"/>
      </rowBreaks>
      <pageMargins left="0.5" right="0.5" top="1" bottom="0.5" header="0.3" footer="0.3"/>
      <pageSetup paperSize="5" scale="97" fitToHeight="0" orientation="portrait" useFirstPageNumber="1" r:id="rId2"/>
      <headerFooter>
        <oddFooter>&amp;L&amp;A&amp;C&amp;P/&amp;N</oddFooter>
      </headerFooter>
    </customSheetView>
  </customSheetViews>
  <mergeCells count="73">
    <mergeCell ref="B147:K149"/>
    <mergeCell ref="B142:K142"/>
    <mergeCell ref="B144:K145"/>
    <mergeCell ref="A96:K100"/>
    <mergeCell ref="A152:K152"/>
    <mergeCell ref="B135:K137"/>
    <mergeCell ref="B138:D138"/>
    <mergeCell ref="B139:K139"/>
    <mergeCell ref="B140:K140"/>
    <mergeCell ref="B141:D141"/>
    <mergeCell ref="B123:K124"/>
    <mergeCell ref="B126:K127"/>
    <mergeCell ref="B129:K129"/>
    <mergeCell ref="B131:K131"/>
    <mergeCell ref="B133:K133"/>
    <mergeCell ref="B112:K112"/>
    <mergeCell ref="B114:K114"/>
    <mergeCell ref="B116:K116"/>
    <mergeCell ref="B118:K119"/>
    <mergeCell ref="B121:K121"/>
    <mergeCell ref="A10:K11"/>
    <mergeCell ref="A83:K83"/>
    <mergeCell ref="A85:K86"/>
    <mergeCell ref="B88:K90"/>
    <mergeCell ref="B92:K94"/>
    <mergeCell ref="A19:K22"/>
    <mergeCell ref="A102:K103"/>
    <mergeCell ref="A105:K106"/>
    <mergeCell ref="B108:K108"/>
    <mergeCell ref="B110:K110"/>
    <mergeCell ref="B78:K80"/>
    <mergeCell ref="C53:K55"/>
    <mergeCell ref="B249:K249"/>
    <mergeCell ref="B250:K250"/>
    <mergeCell ref="B252:K253"/>
    <mergeCell ref="B256:K260"/>
    <mergeCell ref="B263:K268"/>
    <mergeCell ref="B245:K248"/>
    <mergeCell ref="B154:K160"/>
    <mergeCell ref="B162:K164"/>
    <mergeCell ref="B166:K169"/>
    <mergeCell ref="B171:K178"/>
    <mergeCell ref="B180:K187"/>
    <mergeCell ref="B189:K196"/>
    <mergeCell ref="B198:K206"/>
    <mergeCell ref="B208:K208"/>
    <mergeCell ref="A211:K211"/>
    <mergeCell ref="B215:K224"/>
    <mergeCell ref="B57:K58"/>
    <mergeCell ref="B60:K62"/>
    <mergeCell ref="B64:K65"/>
    <mergeCell ref="B67:K69"/>
    <mergeCell ref="B70:D70"/>
    <mergeCell ref="B71:K71"/>
    <mergeCell ref="B72:K72"/>
    <mergeCell ref="B73:D73"/>
    <mergeCell ref="B74:K74"/>
    <mergeCell ref="B75:K76"/>
    <mergeCell ref="A24:K25"/>
    <mergeCell ref="A14:K14"/>
    <mergeCell ref="A16:K17"/>
    <mergeCell ref="C52:E52"/>
    <mergeCell ref="A27:K27"/>
    <mergeCell ref="B29:K29"/>
    <mergeCell ref="B31:K31"/>
    <mergeCell ref="B33:K33"/>
    <mergeCell ref="B35:K35"/>
    <mergeCell ref="B37:K37"/>
    <mergeCell ref="B39:K40"/>
    <mergeCell ref="B42:J44"/>
    <mergeCell ref="B46:J47"/>
    <mergeCell ref="C48:E48"/>
    <mergeCell ref="C49:K51"/>
  </mergeCells>
  <pageMargins left="0.5" right="0.5" top="1" bottom="0.5" header="0.3" footer="0.3"/>
  <pageSetup paperSize="5" scale="97" fitToHeight="0" orientation="portrait" useFirstPageNumber="1" r:id="rId3"/>
  <headerFooter scaleWithDoc="0">
    <oddFooter>&amp;L&amp;A&amp;C&amp;P/&amp;N</oddFooter>
  </headerFooter>
  <rowBreaks count="4" manualBreakCount="4">
    <brk id="65" max="16383" man="1"/>
    <brk id="121" max="16383" man="1"/>
    <brk id="178" max="16383" man="1"/>
    <brk id="224" max="16383" man="1"/>
  </rowBreaks>
  <ignoredErrors>
    <ignoredError sqref="A12" unlockedFormula="1"/>
    <ignoredError sqref="A67 A208 A135 A244:A253" numberStoredAsText="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D7413-FDE9-4F07-AEA0-27665447F6DB}">
  <sheetPr>
    <tabColor theme="8" tint="-0.249977111117893"/>
    <pageSetUpPr fitToPage="1"/>
  </sheetPr>
  <dimension ref="A1:S59"/>
  <sheetViews>
    <sheetView workbookViewId="0"/>
  </sheetViews>
  <sheetFormatPr defaultColWidth="8.85546875" defaultRowHeight="12.75" x14ac:dyDescent="0.2"/>
  <cols>
    <col min="1" max="1" width="22.7109375" style="426" customWidth="1"/>
    <col min="2" max="2" width="13.28515625" style="426" bestFit="1" customWidth="1"/>
    <col min="3" max="3" width="12.85546875" style="426" bestFit="1" customWidth="1"/>
    <col min="4" max="4" width="8.7109375" style="426" customWidth="1"/>
    <col min="5" max="5" width="10.28515625" style="426" bestFit="1" customWidth="1"/>
    <col min="6" max="6" width="11.5703125" style="426" customWidth="1"/>
    <col min="7" max="7" width="9.85546875" style="426" bestFit="1" customWidth="1"/>
    <col min="8" max="8" width="6.7109375" style="402" customWidth="1"/>
    <col min="9" max="9" width="14.28515625" style="426" customWidth="1"/>
    <col min="10" max="10" width="6.7109375" style="402" customWidth="1"/>
    <col min="11" max="11" width="14.5703125" style="426" customWidth="1"/>
    <col min="12" max="12" width="13.7109375" style="426" customWidth="1"/>
    <col min="13" max="13" width="14.85546875" style="426" customWidth="1"/>
    <col min="14" max="18" width="13.7109375" style="426" customWidth="1"/>
    <col min="19" max="19" width="5.140625" style="426" customWidth="1"/>
    <col min="20" max="16384" width="8.85546875" style="426"/>
  </cols>
  <sheetData>
    <row r="1" spans="1:19" ht="15" customHeight="1" x14ac:dyDescent="0.25">
      <c r="A1" s="922" t="s">
        <v>1</v>
      </c>
      <c r="B1" s="14"/>
      <c r="C1" s="14"/>
      <c r="D1" s="5"/>
      <c r="E1" s="5"/>
      <c r="F1" s="5"/>
      <c r="G1" s="5"/>
      <c r="H1" s="13"/>
      <c r="I1" s="5"/>
      <c r="J1" s="934"/>
      <c r="K1" s="935"/>
      <c r="L1" s="555"/>
      <c r="M1" s="555"/>
      <c r="N1" s="555"/>
      <c r="O1" s="555"/>
      <c r="P1" s="555"/>
      <c r="Q1" s="555"/>
      <c r="R1" s="1487"/>
      <c r="S1" s="557"/>
    </row>
    <row r="2" spans="1:19" ht="15" customHeight="1" x14ac:dyDescent="0.25">
      <c r="A2" s="8"/>
      <c r="B2" s="8"/>
      <c r="C2" s="8"/>
      <c r="D2" s="8"/>
      <c r="E2" s="8"/>
      <c r="F2" s="8"/>
      <c r="G2" s="8"/>
      <c r="H2" s="4"/>
      <c r="I2" s="8"/>
      <c r="J2" s="936"/>
      <c r="K2" s="4"/>
      <c r="L2" s="557"/>
      <c r="M2" s="557"/>
      <c r="N2" s="557"/>
      <c r="O2" s="557"/>
      <c r="P2" s="557"/>
      <c r="Q2" s="557"/>
      <c r="R2" s="1488"/>
      <c r="S2" s="557"/>
    </row>
    <row r="3" spans="1:19" ht="15" customHeight="1" x14ac:dyDescent="0.25">
      <c r="A3" s="8" t="s">
        <v>11</v>
      </c>
      <c r="B3" s="8"/>
      <c r="C3" s="8"/>
      <c r="D3" s="8"/>
      <c r="E3" s="8"/>
      <c r="F3" s="8"/>
      <c r="G3" s="8"/>
      <c r="H3" s="4"/>
      <c r="I3" s="8"/>
      <c r="J3" s="936"/>
      <c r="K3" s="4"/>
      <c r="L3" s="557"/>
      <c r="M3" s="557"/>
      <c r="N3" s="557"/>
      <c r="O3" s="557"/>
      <c r="P3" s="557"/>
      <c r="Q3" s="557"/>
      <c r="R3" s="564"/>
      <c r="S3" s="557"/>
    </row>
    <row r="4" spans="1:19" ht="15" customHeight="1" x14ac:dyDescent="0.25">
      <c r="A4" s="4" t="s">
        <v>12</v>
      </c>
      <c r="B4" s="4"/>
      <c r="C4" s="4"/>
      <c r="D4" s="4"/>
      <c r="E4" s="8"/>
      <c r="F4" s="8"/>
      <c r="G4" s="8"/>
      <c r="H4" s="4"/>
      <c r="I4" s="8"/>
      <c r="J4" s="936"/>
      <c r="K4" s="4"/>
      <c r="L4" s="557"/>
      <c r="M4" s="557"/>
      <c r="N4" s="557"/>
      <c r="O4" s="557"/>
      <c r="P4" s="557"/>
      <c r="Q4" s="557"/>
      <c r="R4" s="564"/>
      <c r="S4" s="557"/>
    </row>
    <row r="5" spans="1:19" ht="15" customHeight="1" x14ac:dyDescent="0.25">
      <c r="A5" s="4"/>
      <c r="B5" s="4"/>
      <c r="C5" s="4"/>
      <c r="D5" s="4"/>
      <c r="E5" s="8"/>
      <c r="F5" s="8"/>
      <c r="G5" s="8"/>
      <c r="H5" s="4"/>
      <c r="I5" s="8"/>
      <c r="J5" s="936"/>
      <c r="K5" s="4"/>
      <c r="L5" s="557"/>
      <c r="M5" s="557"/>
      <c r="N5" s="557"/>
      <c r="O5" s="557"/>
      <c r="P5" s="557"/>
      <c r="Q5" s="557"/>
      <c r="R5" s="564"/>
      <c r="S5" s="557"/>
    </row>
    <row r="6" spans="1:19" ht="15" customHeight="1" x14ac:dyDescent="0.25">
      <c r="A6" s="4" t="s">
        <v>119</v>
      </c>
      <c r="B6" s="8"/>
      <c r="C6" s="860" t="str">
        <f>+'Title Page'!$D$19</f>
        <v xml:space="preserve"> </v>
      </c>
      <c r="D6" s="9"/>
      <c r="E6" s="9"/>
      <c r="F6" s="9"/>
      <c r="G6" s="9"/>
      <c r="H6" s="4"/>
      <c r="I6" s="8"/>
      <c r="J6" s="936"/>
      <c r="K6" s="4"/>
      <c r="L6" s="557"/>
      <c r="M6" s="557"/>
      <c r="N6" s="557"/>
      <c r="O6" s="557"/>
      <c r="P6" s="557"/>
      <c r="Q6" s="557"/>
      <c r="R6" s="564"/>
      <c r="S6" s="557"/>
    </row>
    <row r="7" spans="1:19" ht="15" customHeight="1" x14ac:dyDescent="0.25">
      <c r="A7" s="4" t="s">
        <v>118</v>
      </c>
      <c r="B7" s="8"/>
      <c r="C7" s="1051" t="str">
        <f>+'Title Page'!$D$20</f>
        <v xml:space="preserve"> </v>
      </c>
      <c r="D7" s="882"/>
      <c r="E7" s="882"/>
      <c r="F7" s="882"/>
      <c r="G7" s="882"/>
      <c r="H7" s="4"/>
      <c r="I7" s="8"/>
      <c r="J7" s="936"/>
      <c r="K7" s="4"/>
      <c r="L7" s="557"/>
      <c r="M7" s="557"/>
      <c r="N7" s="557"/>
      <c r="O7" s="557"/>
      <c r="P7" s="557"/>
      <c r="Q7" s="557"/>
      <c r="R7" s="564"/>
      <c r="S7" s="557"/>
    </row>
    <row r="8" spans="1:19" ht="15" customHeight="1" x14ac:dyDescent="0.25">
      <c r="A8" s="4"/>
      <c r="B8" s="42"/>
      <c r="C8" s="44"/>
      <c r="D8" s="8"/>
      <c r="E8" s="4"/>
      <c r="F8" s="4"/>
      <c r="G8" s="8"/>
      <c r="H8" s="4"/>
      <c r="I8" s="8"/>
      <c r="J8" s="936"/>
      <c r="K8" s="4"/>
      <c r="L8" s="557"/>
      <c r="M8" s="557"/>
      <c r="N8" s="557"/>
      <c r="O8" s="557"/>
      <c r="P8" s="557"/>
      <c r="Q8" s="557"/>
      <c r="R8" s="564"/>
      <c r="S8" s="557"/>
    </row>
    <row r="9" spans="1:19" ht="15" customHeight="1" x14ac:dyDescent="0.25">
      <c r="A9" s="918" t="s">
        <v>807</v>
      </c>
      <c r="B9" s="8"/>
      <c r="C9" s="8"/>
      <c r="D9" s="8"/>
      <c r="E9" s="4"/>
      <c r="F9" s="4"/>
      <c r="G9" s="8"/>
      <c r="H9" s="4"/>
      <c r="I9" s="8"/>
      <c r="J9" s="936"/>
      <c r="K9" s="4"/>
      <c r="L9" s="557"/>
      <c r="M9" s="557"/>
      <c r="N9" s="557"/>
      <c r="O9" s="557"/>
      <c r="P9" s="557"/>
      <c r="Q9" s="557"/>
      <c r="R9" s="564"/>
      <c r="S9" s="557"/>
    </row>
    <row r="10" spans="1:19" ht="15" customHeight="1" x14ac:dyDescent="0.25">
      <c r="A10" s="558" t="s">
        <v>324</v>
      </c>
      <c r="B10" s="559"/>
      <c r="C10" s="560"/>
      <c r="D10" s="560"/>
      <c r="E10" s="561"/>
      <c r="F10" s="561"/>
      <c r="G10" s="561"/>
      <c r="H10" s="640"/>
      <c r="I10" s="561"/>
      <c r="J10" s="562"/>
      <c r="K10" s="557"/>
      <c r="L10" s="557"/>
      <c r="M10" s="557"/>
      <c r="N10" s="557"/>
      <c r="O10" s="557"/>
      <c r="P10" s="557"/>
      <c r="Q10" s="557"/>
      <c r="R10" s="564"/>
      <c r="S10" s="557"/>
    </row>
    <row r="11" spans="1:19" ht="15" customHeight="1" x14ac:dyDescent="0.25">
      <c r="A11" s="68" t="str">
        <f>+'Table of Contents - Part 1'!$A$11</f>
        <v>FISCAL YEAR ENDED JUNE 30, 2024</v>
      </c>
      <c r="B11" s="559"/>
      <c r="C11" s="559"/>
      <c r="D11" s="559"/>
      <c r="E11" s="1188" t="str">
        <f>'Table of Contents - Part 1'!$E$16</f>
        <v>DUE DATE:  7/19/2024</v>
      </c>
      <c r="F11" s="559"/>
      <c r="G11" s="471"/>
      <c r="H11" s="641"/>
      <c r="I11" s="559"/>
      <c r="J11" s="572"/>
      <c r="K11" s="573"/>
      <c r="L11" s="573"/>
      <c r="M11" s="573"/>
      <c r="N11" s="573"/>
      <c r="O11" s="573"/>
      <c r="P11" s="573"/>
      <c r="Q11" s="573"/>
      <c r="R11" s="574"/>
      <c r="S11" s="557"/>
    </row>
    <row r="12" spans="1:19" ht="12.75" customHeight="1" x14ac:dyDescent="0.2">
      <c r="A12" s="557"/>
      <c r="H12" s="563"/>
    </row>
    <row r="13" spans="1:19" ht="12.75" customHeight="1" x14ac:dyDescent="0.2">
      <c r="L13" s="1498" t="s">
        <v>873</v>
      </c>
      <c r="M13" s="1499"/>
      <c r="N13" s="1499"/>
      <c r="O13" s="1499"/>
      <c r="P13" s="1499"/>
      <c r="Q13" s="1499"/>
      <c r="R13" s="1499"/>
    </row>
    <row r="14" spans="1:19" ht="12.75" customHeight="1" x14ac:dyDescent="0.2">
      <c r="A14" s="575" t="s">
        <v>2</v>
      </c>
      <c r="B14" s="575" t="s">
        <v>65</v>
      </c>
      <c r="C14" s="575" t="s">
        <v>27</v>
      </c>
      <c r="D14" s="575" t="s">
        <v>66</v>
      </c>
      <c r="E14" s="575" t="s">
        <v>67</v>
      </c>
      <c r="F14" s="575" t="s">
        <v>68</v>
      </c>
      <c r="G14" s="576" t="s">
        <v>69</v>
      </c>
      <c r="H14" s="1127"/>
      <c r="I14" s="1121" t="s">
        <v>70</v>
      </c>
      <c r="J14" s="1127"/>
      <c r="K14" s="1120" t="s">
        <v>71</v>
      </c>
      <c r="L14" s="578" t="s">
        <v>436</v>
      </c>
      <c r="M14" s="575" t="s">
        <v>437</v>
      </c>
      <c r="N14" s="575" t="s">
        <v>438</v>
      </c>
      <c r="O14" s="575" t="s">
        <v>439</v>
      </c>
      <c r="P14" s="575" t="s">
        <v>440</v>
      </c>
      <c r="Q14" s="575" t="s">
        <v>631</v>
      </c>
      <c r="R14" s="579" t="s">
        <v>441</v>
      </c>
    </row>
    <row r="15" spans="1:19" ht="12.75" customHeight="1" x14ac:dyDescent="0.2">
      <c r="A15" s="580"/>
      <c r="B15" s="580"/>
      <c r="C15" s="580"/>
      <c r="D15" s="580"/>
      <c r="E15" s="580"/>
      <c r="F15" s="580"/>
      <c r="G15" s="582"/>
      <c r="H15" s="710"/>
      <c r="I15" s="582"/>
      <c r="J15" s="581"/>
      <c r="K15" s="582"/>
      <c r="L15" s="706"/>
      <c r="M15" s="580"/>
      <c r="N15" s="1500" t="s">
        <v>632</v>
      </c>
      <c r="O15" s="1501"/>
      <c r="P15" s="1501"/>
      <c r="Q15" s="1501"/>
      <c r="R15" s="583"/>
    </row>
    <row r="16" spans="1:19" s="593" customFormat="1" ht="38.25" x14ac:dyDescent="0.2">
      <c r="A16" s="584" t="s">
        <v>16</v>
      </c>
      <c r="B16" s="584" t="s">
        <v>633</v>
      </c>
      <c r="C16" s="584" t="s">
        <v>634</v>
      </c>
      <c r="D16" s="584" t="s">
        <v>75</v>
      </c>
      <c r="E16" s="584" t="s">
        <v>50</v>
      </c>
      <c r="F16" s="585" t="s">
        <v>635</v>
      </c>
      <c r="G16" s="587" t="s">
        <v>636</v>
      </c>
      <c r="H16" s="1128"/>
      <c r="I16" s="1122" t="s">
        <v>194</v>
      </c>
      <c r="J16" s="586"/>
      <c r="K16" s="587" t="s">
        <v>160</v>
      </c>
      <c r="L16" s="1117" t="s">
        <v>373</v>
      </c>
      <c r="M16" s="589" t="s">
        <v>637</v>
      </c>
      <c r="N16" s="590" t="s">
        <v>638</v>
      </c>
      <c r="O16" s="590" t="s">
        <v>639</v>
      </c>
      <c r="P16" s="591" t="s">
        <v>640</v>
      </c>
      <c r="Q16" s="590" t="s">
        <v>641</v>
      </c>
      <c r="R16" s="592" t="s">
        <v>374</v>
      </c>
    </row>
    <row r="17" spans="1:18" s="600" customFormat="1" x14ac:dyDescent="0.2">
      <c r="A17" s="594"/>
      <c r="B17" s="854"/>
      <c r="C17" s="854"/>
      <c r="D17" s="854"/>
      <c r="E17" s="855"/>
      <c r="F17" s="856"/>
      <c r="G17" s="1123"/>
      <c r="H17" s="596"/>
      <c r="I17" s="597"/>
      <c r="J17" s="596"/>
      <c r="K17" s="597"/>
      <c r="L17" s="1118"/>
      <c r="M17" s="595"/>
      <c r="N17" s="595"/>
      <c r="O17" s="595"/>
      <c r="P17" s="595"/>
      <c r="Q17" s="595"/>
      <c r="R17" s="599">
        <f t="shared" ref="R17:R33" si="0">IF(SUM(L17:Q17)=K17,SUM(L17:Q17),FALSE)</f>
        <v>0</v>
      </c>
    </row>
    <row r="18" spans="1:18" s="600" customFormat="1" x14ac:dyDescent="0.2">
      <c r="A18" s="594"/>
      <c r="B18" s="854"/>
      <c r="C18" s="854"/>
      <c r="D18" s="854"/>
      <c r="E18" s="855"/>
      <c r="F18" s="856"/>
      <c r="G18" s="1123"/>
      <c r="H18" s="596"/>
      <c r="I18" s="597"/>
      <c r="J18" s="596"/>
      <c r="K18" s="597"/>
      <c r="L18" s="1118"/>
      <c r="M18" s="595"/>
      <c r="N18" s="595"/>
      <c r="O18" s="595"/>
      <c r="P18" s="595"/>
      <c r="Q18" s="595"/>
      <c r="R18" s="599">
        <f t="shared" si="0"/>
        <v>0</v>
      </c>
    </row>
    <row r="19" spans="1:18" s="600" customFormat="1" x14ac:dyDescent="0.2">
      <c r="A19" s="594"/>
      <c r="B19" s="854"/>
      <c r="C19" s="854"/>
      <c r="D19" s="854"/>
      <c r="E19" s="855"/>
      <c r="F19" s="856"/>
      <c r="G19" s="1123"/>
      <c r="H19" s="596"/>
      <c r="I19" s="597"/>
      <c r="J19" s="596"/>
      <c r="K19" s="597"/>
      <c r="L19" s="1118"/>
      <c r="M19" s="595"/>
      <c r="N19" s="595"/>
      <c r="O19" s="595"/>
      <c r="P19" s="595"/>
      <c r="Q19" s="595"/>
      <c r="R19" s="599">
        <f t="shared" si="0"/>
        <v>0</v>
      </c>
    </row>
    <row r="20" spans="1:18" s="600" customFormat="1" x14ac:dyDescent="0.2">
      <c r="A20" s="594"/>
      <c r="B20" s="854"/>
      <c r="C20" s="854"/>
      <c r="D20" s="854"/>
      <c r="E20" s="855"/>
      <c r="F20" s="856"/>
      <c r="G20" s="1123"/>
      <c r="H20" s="596"/>
      <c r="I20" s="597"/>
      <c r="J20" s="596"/>
      <c r="K20" s="597"/>
      <c r="L20" s="1118"/>
      <c r="M20" s="595"/>
      <c r="N20" s="595"/>
      <c r="O20" s="595"/>
      <c r="P20" s="595"/>
      <c r="Q20" s="595"/>
      <c r="R20" s="599">
        <f t="shared" si="0"/>
        <v>0</v>
      </c>
    </row>
    <row r="21" spans="1:18" s="600" customFormat="1" x14ac:dyDescent="0.2">
      <c r="A21" s="594"/>
      <c r="B21" s="854"/>
      <c r="C21" s="854"/>
      <c r="D21" s="854"/>
      <c r="E21" s="855"/>
      <c r="F21" s="856"/>
      <c r="G21" s="1123"/>
      <c r="H21" s="596"/>
      <c r="I21" s="597"/>
      <c r="J21" s="596"/>
      <c r="K21" s="597"/>
      <c r="L21" s="1118"/>
      <c r="M21" s="595"/>
      <c r="N21" s="595"/>
      <c r="O21" s="595"/>
      <c r="P21" s="595"/>
      <c r="Q21" s="595"/>
      <c r="R21" s="599">
        <f t="shared" si="0"/>
        <v>0</v>
      </c>
    </row>
    <row r="22" spans="1:18" s="600" customFormat="1" x14ac:dyDescent="0.2">
      <c r="A22" s="594"/>
      <c r="B22" s="854"/>
      <c r="C22" s="854"/>
      <c r="D22" s="854"/>
      <c r="E22" s="855"/>
      <c r="F22" s="856"/>
      <c r="G22" s="1123"/>
      <c r="H22" s="596"/>
      <c r="I22" s="597"/>
      <c r="J22" s="596"/>
      <c r="K22" s="597"/>
      <c r="L22" s="1118"/>
      <c r="M22" s="595"/>
      <c r="N22" s="595"/>
      <c r="O22" s="595"/>
      <c r="P22" s="595"/>
      <c r="Q22" s="595"/>
      <c r="R22" s="599">
        <f t="shared" si="0"/>
        <v>0</v>
      </c>
    </row>
    <row r="23" spans="1:18" s="600" customFormat="1" x14ac:dyDescent="0.2">
      <c r="A23" s="594"/>
      <c r="B23" s="854"/>
      <c r="C23" s="854"/>
      <c r="D23" s="854"/>
      <c r="E23" s="855"/>
      <c r="F23" s="856"/>
      <c r="G23" s="1123"/>
      <c r="H23" s="596"/>
      <c r="I23" s="597"/>
      <c r="J23" s="596"/>
      <c r="K23" s="597"/>
      <c r="L23" s="1118"/>
      <c r="M23" s="595"/>
      <c r="N23" s="595"/>
      <c r="O23" s="595"/>
      <c r="P23" s="595"/>
      <c r="Q23" s="595"/>
      <c r="R23" s="599">
        <f t="shared" si="0"/>
        <v>0</v>
      </c>
    </row>
    <row r="24" spans="1:18" s="600" customFormat="1" x14ac:dyDescent="0.2">
      <c r="A24" s="594"/>
      <c r="B24" s="854"/>
      <c r="C24" s="854"/>
      <c r="D24" s="854"/>
      <c r="E24" s="855"/>
      <c r="F24" s="856"/>
      <c r="G24" s="1123"/>
      <c r="H24" s="596"/>
      <c r="I24" s="597"/>
      <c r="J24" s="596"/>
      <c r="K24" s="597"/>
      <c r="L24" s="1118"/>
      <c r="M24" s="595"/>
      <c r="N24" s="595"/>
      <c r="O24" s="595"/>
      <c r="P24" s="595"/>
      <c r="Q24" s="595"/>
      <c r="R24" s="599">
        <f t="shared" si="0"/>
        <v>0</v>
      </c>
    </row>
    <row r="25" spans="1:18" s="600" customFormat="1" x14ac:dyDescent="0.2">
      <c r="A25" s="594"/>
      <c r="B25" s="854"/>
      <c r="C25" s="854"/>
      <c r="D25" s="854"/>
      <c r="E25" s="855"/>
      <c r="F25" s="856"/>
      <c r="G25" s="1123"/>
      <c r="H25" s="596"/>
      <c r="I25" s="597"/>
      <c r="J25" s="596"/>
      <c r="K25" s="597"/>
      <c r="L25" s="1118"/>
      <c r="M25" s="595"/>
      <c r="N25" s="595"/>
      <c r="O25" s="595"/>
      <c r="P25" s="595"/>
      <c r="Q25" s="595"/>
      <c r="R25" s="599">
        <f t="shared" si="0"/>
        <v>0</v>
      </c>
    </row>
    <row r="26" spans="1:18" s="600" customFormat="1" x14ac:dyDescent="0.2">
      <c r="A26" s="594"/>
      <c r="B26" s="854"/>
      <c r="C26" s="854"/>
      <c r="D26" s="854"/>
      <c r="E26" s="855"/>
      <c r="F26" s="856"/>
      <c r="G26" s="1123"/>
      <c r="H26" s="596"/>
      <c r="I26" s="597"/>
      <c r="J26" s="596"/>
      <c r="K26" s="597"/>
      <c r="L26" s="1118"/>
      <c r="M26" s="595"/>
      <c r="N26" s="595"/>
      <c r="O26" s="595"/>
      <c r="P26" s="595"/>
      <c r="Q26" s="595"/>
      <c r="R26" s="599">
        <f t="shared" si="0"/>
        <v>0</v>
      </c>
    </row>
    <row r="27" spans="1:18" s="600" customFormat="1" x14ac:dyDescent="0.2">
      <c r="A27" s="594"/>
      <c r="B27" s="854"/>
      <c r="C27" s="854"/>
      <c r="D27" s="854"/>
      <c r="E27" s="855"/>
      <c r="F27" s="856"/>
      <c r="G27" s="1123"/>
      <c r="H27" s="596"/>
      <c r="I27" s="597"/>
      <c r="J27" s="596"/>
      <c r="K27" s="597"/>
      <c r="L27" s="1118"/>
      <c r="M27" s="595"/>
      <c r="N27" s="595"/>
      <c r="O27" s="595"/>
      <c r="P27" s="595"/>
      <c r="Q27" s="595"/>
      <c r="R27" s="599">
        <f t="shared" si="0"/>
        <v>0</v>
      </c>
    </row>
    <row r="28" spans="1:18" s="600" customFormat="1" x14ac:dyDescent="0.2">
      <c r="A28" s="594"/>
      <c r="B28" s="854"/>
      <c r="C28" s="854"/>
      <c r="D28" s="854"/>
      <c r="E28" s="855"/>
      <c r="F28" s="856"/>
      <c r="G28" s="1123"/>
      <c r="H28" s="596"/>
      <c r="I28" s="597"/>
      <c r="J28" s="596"/>
      <c r="K28" s="597"/>
      <c r="L28" s="1118"/>
      <c r="M28" s="595"/>
      <c r="N28" s="595"/>
      <c r="O28" s="595"/>
      <c r="P28" s="595"/>
      <c r="Q28" s="595"/>
      <c r="R28" s="599">
        <f t="shared" si="0"/>
        <v>0</v>
      </c>
    </row>
    <row r="29" spans="1:18" s="600" customFormat="1" x14ac:dyDescent="0.2">
      <c r="A29" s="594"/>
      <c r="B29" s="854"/>
      <c r="C29" s="854"/>
      <c r="D29" s="854"/>
      <c r="E29" s="855"/>
      <c r="F29" s="856"/>
      <c r="G29" s="1123"/>
      <c r="H29" s="596"/>
      <c r="I29" s="597"/>
      <c r="J29" s="596"/>
      <c r="K29" s="597"/>
      <c r="L29" s="1118"/>
      <c r="M29" s="595"/>
      <c r="N29" s="595"/>
      <c r="O29" s="595"/>
      <c r="P29" s="595"/>
      <c r="Q29" s="595"/>
      <c r="R29" s="599">
        <f t="shared" si="0"/>
        <v>0</v>
      </c>
    </row>
    <row r="30" spans="1:18" s="600" customFormat="1" x14ac:dyDescent="0.2">
      <c r="A30" s="594"/>
      <c r="B30" s="854"/>
      <c r="C30" s="854"/>
      <c r="D30" s="854"/>
      <c r="E30" s="855"/>
      <c r="F30" s="856"/>
      <c r="G30" s="1123"/>
      <c r="H30" s="596"/>
      <c r="I30" s="597"/>
      <c r="J30" s="596"/>
      <c r="K30" s="597"/>
      <c r="L30" s="1118"/>
      <c r="M30" s="595"/>
      <c r="N30" s="595"/>
      <c r="O30" s="595"/>
      <c r="P30" s="595"/>
      <c r="Q30" s="595"/>
      <c r="R30" s="599">
        <f t="shared" si="0"/>
        <v>0</v>
      </c>
    </row>
    <row r="31" spans="1:18" s="600" customFormat="1" x14ac:dyDescent="0.2">
      <c r="A31" s="594"/>
      <c r="B31" s="854"/>
      <c r="C31" s="854"/>
      <c r="D31" s="854"/>
      <c r="E31" s="855"/>
      <c r="F31" s="856"/>
      <c r="G31" s="1123"/>
      <c r="H31" s="596"/>
      <c r="I31" s="597"/>
      <c r="J31" s="596"/>
      <c r="K31" s="597"/>
      <c r="L31" s="1118"/>
      <c r="M31" s="595"/>
      <c r="N31" s="595"/>
      <c r="O31" s="595"/>
      <c r="P31" s="595"/>
      <c r="Q31" s="595"/>
      <c r="R31" s="599">
        <f t="shared" si="0"/>
        <v>0</v>
      </c>
    </row>
    <row r="32" spans="1:18" s="600" customFormat="1" x14ac:dyDescent="0.2">
      <c r="A32" s="594"/>
      <c r="B32" s="854"/>
      <c r="C32" s="854"/>
      <c r="D32" s="854"/>
      <c r="E32" s="855"/>
      <c r="F32" s="856"/>
      <c r="G32" s="1123"/>
      <c r="H32" s="698"/>
      <c r="I32" s="603"/>
      <c r="J32" s="602"/>
      <c r="K32" s="603"/>
      <c r="L32" s="1119"/>
      <c r="M32" s="601"/>
      <c r="N32" s="601"/>
      <c r="O32" s="601"/>
      <c r="P32" s="601"/>
      <c r="Q32" s="601"/>
      <c r="R32" s="599">
        <f t="shared" si="0"/>
        <v>0</v>
      </c>
    </row>
    <row r="33" spans="1:19" s="600" customFormat="1" ht="15" customHeight="1" x14ac:dyDescent="0.2">
      <c r="A33" s="604"/>
      <c r="B33" s="605"/>
      <c r="C33" s="605"/>
      <c r="D33" s="606"/>
      <c r="E33" s="606"/>
      <c r="F33" s="607"/>
      <c r="G33" s="607"/>
      <c r="H33" s="698"/>
      <c r="I33" s="609">
        <f>SUM(I17:I32)</f>
        <v>0</v>
      </c>
      <c r="J33" s="602"/>
      <c r="K33" s="609">
        <f>SUM(K17:K32)</f>
        <v>0</v>
      </c>
      <c r="L33" s="694">
        <f t="shared" ref="L33:Q33" si="1">SUM(L17:L32)</f>
        <v>0</v>
      </c>
      <c r="M33" s="608">
        <f t="shared" si="1"/>
        <v>0</v>
      </c>
      <c r="N33" s="608">
        <f t="shared" si="1"/>
        <v>0</v>
      </c>
      <c r="O33" s="608">
        <f t="shared" si="1"/>
        <v>0</v>
      </c>
      <c r="P33" s="608">
        <f t="shared" si="1"/>
        <v>0</v>
      </c>
      <c r="Q33" s="608">
        <f t="shared" si="1"/>
        <v>0</v>
      </c>
      <c r="R33" s="599">
        <f t="shared" si="0"/>
        <v>0</v>
      </c>
    </row>
    <row r="34" spans="1:19" s="600" customFormat="1" ht="15" customHeight="1" x14ac:dyDescent="0.2">
      <c r="A34" s="611"/>
      <c r="B34" s="611"/>
      <c r="C34" s="611"/>
      <c r="D34" s="611"/>
      <c r="E34" s="859"/>
      <c r="F34" s="859"/>
      <c r="G34" s="859"/>
      <c r="H34" s="611"/>
      <c r="I34" s="611"/>
      <c r="J34" s="611"/>
      <c r="K34" s="611"/>
      <c r="L34" s="611"/>
      <c r="M34" s="611"/>
      <c r="N34" s="611"/>
      <c r="O34" s="611"/>
      <c r="P34" s="611"/>
      <c r="Q34" s="611"/>
      <c r="R34" s="611"/>
      <c r="S34" s="611"/>
    </row>
    <row r="35" spans="1:19" s="600" customFormat="1" ht="15" customHeight="1" thickBot="1" x14ac:dyDescent="0.25">
      <c r="A35" s="1505"/>
      <c r="B35" s="1505"/>
      <c r="D35" s="612"/>
      <c r="E35" s="1506"/>
      <c r="F35" s="1507"/>
      <c r="G35" s="1507"/>
      <c r="H35"/>
      <c r="I35"/>
      <c r="J35" s="1508"/>
      <c r="K35" s="1508"/>
      <c r="L35"/>
      <c r="M35" s="613"/>
      <c r="N35" s="611"/>
      <c r="P35" s="611"/>
      <c r="Q35" s="611"/>
      <c r="R35" s="611"/>
      <c r="S35" s="611"/>
    </row>
    <row r="36" spans="1:19" s="615" customFormat="1" ht="15" customHeight="1" x14ac:dyDescent="0.2">
      <c r="A36" s="614" t="s">
        <v>162</v>
      </c>
      <c r="D36" s="614"/>
      <c r="E36" s="614" t="s">
        <v>192</v>
      </c>
      <c r="F36" s="614"/>
      <c r="G36" s="614"/>
      <c r="H36"/>
      <c r="I36"/>
      <c r="J36" s="614" t="s">
        <v>142</v>
      </c>
      <c r="L36"/>
      <c r="M36" s="614" t="s">
        <v>148</v>
      </c>
      <c r="N36" s="614"/>
      <c r="P36" s="614"/>
      <c r="Q36" s="614"/>
      <c r="R36" s="614"/>
      <c r="S36" s="614"/>
    </row>
    <row r="37" spans="1:19" s="615" customFormat="1" ht="15" customHeight="1" thickBot="1" x14ac:dyDescent="0.25">
      <c r="A37" s="614"/>
      <c r="D37" s="614"/>
      <c r="E37" s="614"/>
      <c r="F37" s="614"/>
      <c r="G37" s="614"/>
      <c r="H37"/>
      <c r="I37"/>
      <c r="J37"/>
      <c r="K37" s="614"/>
      <c r="L37"/>
      <c r="M37" s="614"/>
      <c r="N37" s="614"/>
      <c r="P37" s="614"/>
      <c r="Q37" s="614"/>
      <c r="R37" s="614"/>
      <c r="S37" s="614"/>
    </row>
    <row r="38" spans="1:19" s="600" customFormat="1" ht="15" customHeight="1" thickBot="1" x14ac:dyDescent="0.25">
      <c r="A38" s="614"/>
      <c r="B38" s="615"/>
      <c r="C38" s="611"/>
      <c r="D38" s="611"/>
      <c r="E38" s="611"/>
      <c r="F38" s="611"/>
      <c r="G38" s="611"/>
      <c r="H38" s="431"/>
      <c r="J38" s="431"/>
      <c r="L38" s="1502" t="s">
        <v>1044</v>
      </c>
      <c r="M38" s="616" t="s">
        <v>642</v>
      </c>
      <c r="N38" s="617"/>
      <c r="O38" s="618" t="s">
        <v>889</v>
      </c>
      <c r="P38" s="619" t="s">
        <v>195</v>
      </c>
      <c r="Q38" s="619" t="s">
        <v>568</v>
      </c>
      <c r="R38" s="620" t="s">
        <v>161</v>
      </c>
    </row>
    <row r="39" spans="1:19" s="600" customFormat="1" ht="15" customHeight="1" x14ac:dyDescent="0.2">
      <c r="A39" s="614"/>
      <c r="B39" s="615"/>
      <c r="C39" s="611"/>
      <c r="D39" s="611"/>
      <c r="E39" s="611"/>
      <c r="F39" s="611"/>
      <c r="G39" s="611"/>
      <c r="H39" s="431"/>
      <c r="J39" s="431"/>
      <c r="L39" s="1503"/>
      <c r="M39" s="621" t="s">
        <v>643</v>
      </c>
      <c r="N39" s="622"/>
      <c r="O39" s="623">
        <f>SUMIFS($I$17:$I$32,$E$17:$E$32,O38)</f>
        <v>0</v>
      </c>
      <c r="P39" s="623">
        <f>SUMIFS($I$17:$I$32,$E$17:$E$32,P38)</f>
        <v>0</v>
      </c>
      <c r="Q39" s="623">
        <f>SUMIFS($I$17:$I$32,$E$17:$E$32,Q38)</f>
        <v>0</v>
      </c>
      <c r="R39" s="624">
        <f t="shared" ref="R39:R47" si="2">SUM(O39:Q39)</f>
        <v>0</v>
      </c>
    </row>
    <row r="40" spans="1:19" s="600" customFormat="1" ht="15" customHeight="1" thickBot="1" x14ac:dyDescent="0.25">
      <c r="A40" s="614"/>
      <c r="B40" s="615"/>
      <c r="C40" s="611"/>
      <c r="D40" s="611"/>
      <c r="E40" s="611"/>
      <c r="F40" s="611"/>
      <c r="G40" s="611"/>
      <c r="H40" s="431"/>
      <c r="J40" s="431"/>
      <c r="L40" s="1503"/>
      <c r="M40" s="625" t="s">
        <v>644</v>
      </c>
      <c r="N40" s="626"/>
      <c r="O40" s="627">
        <f>SUMIFS($K$17:$K$32,$E$17:$E$32,O38)</f>
        <v>0</v>
      </c>
      <c r="P40" s="627">
        <f>SUMIFS($K$17:$K$32,$E$17:$E$32,P38)</f>
        <v>0</v>
      </c>
      <c r="Q40" s="627">
        <f>SUMIFS($K$17:$K$32,$E$17:$E$32,Q38)</f>
        <v>0</v>
      </c>
      <c r="R40" s="628">
        <f t="shared" si="2"/>
        <v>0</v>
      </c>
    </row>
    <row r="41" spans="1:19" s="600" customFormat="1" ht="15" customHeight="1" thickBot="1" x14ac:dyDescent="0.25">
      <c r="A41" s="614"/>
      <c r="B41" s="1509" t="s">
        <v>859</v>
      </c>
      <c r="C41" s="1510"/>
      <c r="D41" s="1510"/>
      <c r="E41" s="1510"/>
      <c r="F41" s="1510"/>
      <c r="G41" s="1510"/>
      <c r="H41" s="1510"/>
      <c r="I41" s="1510"/>
      <c r="J41" s="1511"/>
      <c r="L41" s="1503"/>
      <c r="M41" s="629" t="s">
        <v>645</v>
      </c>
      <c r="N41" s="626"/>
      <c r="O41" s="627">
        <f>SUMIFS($L$17:$L$32,$E$17:$E$32,O38)</f>
        <v>0</v>
      </c>
      <c r="P41" s="627">
        <f>SUMIFS($L$17:$L$32,$E$17:$E$32,P38)</f>
        <v>0</v>
      </c>
      <c r="Q41" s="627">
        <f>SUMIFS($L$17:$L$32,$E$17:$E$32,Q38)</f>
        <v>0</v>
      </c>
      <c r="R41" s="628">
        <f t="shared" si="2"/>
        <v>0</v>
      </c>
    </row>
    <row r="42" spans="1:19" s="600" customFormat="1" ht="15" customHeight="1" x14ac:dyDescent="0.2">
      <c r="A42" s="1016"/>
      <c r="B42" s="1489" t="s">
        <v>860</v>
      </c>
      <c r="C42" s="1490"/>
      <c r="D42" s="1490"/>
      <c r="E42" s="1490"/>
      <c r="F42" s="1490"/>
      <c r="G42" s="1490"/>
      <c r="H42" s="1490"/>
      <c r="I42" s="1490"/>
      <c r="J42" s="1491"/>
      <c r="L42" s="1503"/>
      <c r="M42" s="630" t="s">
        <v>646</v>
      </c>
      <c r="N42" s="631"/>
      <c r="O42" s="627">
        <f>SUMIFS($M$17:$M$32,$E$17:$E$32,O38)</f>
        <v>0</v>
      </c>
      <c r="P42" s="627">
        <f>SUMIFS($M$17:$M$32,$E$17:$E$32,P38)</f>
        <v>0</v>
      </c>
      <c r="Q42" s="627">
        <f>SUMIFS($M$17:$M$32,$E$17:$E$32,Q38)</f>
        <v>0</v>
      </c>
      <c r="R42" s="628">
        <f t="shared" si="2"/>
        <v>0</v>
      </c>
    </row>
    <row r="43" spans="1:19" s="600" customFormat="1" ht="15" customHeight="1" x14ac:dyDescent="0.2">
      <c r="A43" s="1016"/>
      <c r="B43" s="1492" t="s">
        <v>861</v>
      </c>
      <c r="C43" s="1493"/>
      <c r="D43" s="1493"/>
      <c r="E43" s="1493"/>
      <c r="F43" s="1493"/>
      <c r="G43" s="1493"/>
      <c r="H43" s="1493"/>
      <c r="I43" s="1493"/>
      <c r="J43" s="1494"/>
      <c r="L43" s="1503"/>
      <c r="M43" s="630" t="s">
        <v>647</v>
      </c>
      <c r="N43" s="631"/>
      <c r="O43" s="627">
        <f>SUMIFS($N$17:$N$32,$E$17:$E$32,O38)</f>
        <v>0</v>
      </c>
      <c r="P43" s="627">
        <f>SUMIFS($N$17:$N$32,$E$17:$E$32,P38)</f>
        <v>0</v>
      </c>
      <c r="Q43" s="627">
        <f>SUMIFS($N$17:$N$32,$E$17:$E$32,Q38)</f>
        <v>0</v>
      </c>
      <c r="R43" s="628">
        <f t="shared" si="2"/>
        <v>0</v>
      </c>
    </row>
    <row r="44" spans="1:19" s="600" customFormat="1" ht="15" customHeight="1" x14ac:dyDescent="0.2">
      <c r="A44" s="1016"/>
      <c r="B44" s="1492" t="s">
        <v>862</v>
      </c>
      <c r="C44" s="1493"/>
      <c r="D44" s="1493"/>
      <c r="E44" s="1493"/>
      <c r="F44" s="1493"/>
      <c r="G44" s="1493"/>
      <c r="H44" s="1493"/>
      <c r="I44" s="1493"/>
      <c r="J44" s="1494"/>
      <c r="L44" s="1503"/>
      <c r="M44" s="630" t="s">
        <v>648</v>
      </c>
      <c r="N44" s="631"/>
      <c r="O44" s="627">
        <f>SUMIFS($O$17:$O$32,$E$17:$E$32,O38)</f>
        <v>0</v>
      </c>
      <c r="P44" s="627">
        <f>SUMIFS($O$17:$O$32,$E$17:$E$32,P38)</f>
        <v>0</v>
      </c>
      <c r="Q44" s="627">
        <f>SUMIFS($O$17:$O$32,$E$17:$E$32,Q38)</f>
        <v>0</v>
      </c>
      <c r="R44" s="628">
        <f t="shared" si="2"/>
        <v>0</v>
      </c>
    </row>
    <row r="45" spans="1:19" s="600" customFormat="1" ht="15" customHeight="1" x14ac:dyDescent="0.2">
      <c r="A45" s="1016"/>
      <c r="B45" s="1492" t="s">
        <v>863</v>
      </c>
      <c r="C45" s="1493"/>
      <c r="D45" s="1493"/>
      <c r="E45" s="1493"/>
      <c r="F45" s="1493"/>
      <c r="G45" s="1493"/>
      <c r="H45" s="1493"/>
      <c r="I45" s="1493"/>
      <c r="J45" s="1494"/>
      <c r="L45" s="1503"/>
      <c r="M45" s="630" t="s">
        <v>649</v>
      </c>
      <c r="N45" s="631"/>
      <c r="O45" s="627">
        <f>SUMIFS($P$17:$P$32,$E$17:$E$32,O38)</f>
        <v>0</v>
      </c>
      <c r="P45" s="627">
        <f>SUMIFS($P$17:$P$32,$E$17:$E$32,P38)</f>
        <v>0</v>
      </c>
      <c r="Q45" s="627">
        <f>SUMIFS($P$17:$P$32,$E$17:$E$32,Q38)</f>
        <v>0</v>
      </c>
      <c r="R45" s="628">
        <f t="shared" si="2"/>
        <v>0</v>
      </c>
    </row>
    <row r="46" spans="1:19" s="600" customFormat="1" ht="15" customHeight="1" x14ac:dyDescent="0.2">
      <c r="A46" s="1016"/>
      <c r="B46" s="1492" t="s">
        <v>864</v>
      </c>
      <c r="C46" s="1493"/>
      <c r="D46" s="1493"/>
      <c r="E46" s="1493"/>
      <c r="F46" s="1493"/>
      <c r="G46" s="1493"/>
      <c r="H46" s="1493"/>
      <c r="I46" s="1493"/>
      <c r="J46" s="1494"/>
      <c r="L46" s="1503"/>
      <c r="M46" s="630" t="s">
        <v>650</v>
      </c>
      <c r="N46" s="631"/>
      <c r="O46" s="627">
        <f>SUMIFS($Q$17:$Q$32,$E$17:$E$32,O38)</f>
        <v>0</v>
      </c>
      <c r="P46" s="627">
        <f>SUMIFS($Q$17:$Q$32,$E$17:$E$32,P38)</f>
        <v>0</v>
      </c>
      <c r="Q46" s="627">
        <f>SUMIFS($Q$17:$Q$32,$E$17:$E$32,Q38)</f>
        <v>0</v>
      </c>
      <c r="R46" s="628">
        <f t="shared" si="2"/>
        <v>0</v>
      </c>
    </row>
    <row r="47" spans="1:19" s="600" customFormat="1" ht="15" customHeight="1" thickBot="1" x14ac:dyDescent="0.25">
      <c r="A47" s="1016"/>
      <c r="B47" s="1495" t="s">
        <v>996</v>
      </c>
      <c r="C47" s="1496"/>
      <c r="D47" s="1496"/>
      <c r="E47" s="1496"/>
      <c r="F47" s="1496"/>
      <c r="G47" s="1496"/>
      <c r="H47" s="1496"/>
      <c r="I47" s="1496"/>
      <c r="J47" s="1497"/>
      <c r="L47" s="1504"/>
      <c r="M47" s="632" t="s">
        <v>651</v>
      </c>
      <c r="N47" s="633"/>
      <c r="O47" s="634">
        <f>SUMIFS($R$17:$R$32,$E$17:$E$32,O38)</f>
        <v>0</v>
      </c>
      <c r="P47" s="634">
        <f>SUMIFS($R$17:$R$32,$E$17:$E$32,P38)</f>
        <v>0</v>
      </c>
      <c r="Q47" s="634">
        <f>SUMIFS($R$17:$R$32,$E$17:$E$32,Q38)</f>
        <v>0</v>
      </c>
      <c r="R47" s="635">
        <f t="shared" si="2"/>
        <v>0</v>
      </c>
    </row>
    <row r="48" spans="1:19" ht="12.75" customHeight="1" x14ac:dyDescent="0.2">
      <c r="A48" s="611"/>
      <c r="B48" s="611"/>
      <c r="C48" s="445"/>
      <c r="D48" s="445"/>
      <c r="E48" s="445"/>
      <c r="F48" s="445"/>
      <c r="G48" s="445"/>
      <c r="H48" s="445"/>
      <c r="I48" s="445"/>
      <c r="J48" s="445"/>
      <c r="L48" s="445"/>
      <c r="M48" s="445"/>
      <c r="N48" s="445"/>
      <c r="O48" s="445"/>
      <c r="P48" s="445"/>
      <c r="Q48" s="445"/>
      <c r="R48" s="445"/>
      <c r="S48" s="445"/>
    </row>
    <row r="49" spans="1:19" ht="12.75" customHeight="1" x14ac:dyDescent="0.2">
      <c r="A49" s="611"/>
      <c r="B49" s="611"/>
      <c r="C49" s="445"/>
      <c r="D49" s="445"/>
      <c r="E49" s="445"/>
      <c r="F49" s="445"/>
      <c r="G49" s="445"/>
      <c r="H49" s="445"/>
      <c r="I49" s="445"/>
      <c r="J49" s="445"/>
      <c r="K49" s="445"/>
      <c r="L49" s="445"/>
      <c r="M49" s="445"/>
      <c r="N49" s="445"/>
      <c r="O49" s="445"/>
      <c r="P49" s="445"/>
      <c r="Q49" s="445"/>
      <c r="R49" s="445"/>
      <c r="S49" s="445"/>
    </row>
    <row r="50" spans="1:19" ht="12.75" customHeight="1" x14ac:dyDescent="0.2">
      <c r="A50" s="611"/>
      <c r="B50" s="611"/>
      <c r="C50" s="445"/>
      <c r="D50" s="445"/>
      <c r="E50" s="445"/>
      <c r="F50" s="445"/>
      <c r="G50" s="445"/>
      <c r="H50" s="445"/>
      <c r="I50" s="445"/>
      <c r="J50" s="445"/>
      <c r="K50" s="445"/>
      <c r="L50" s="445"/>
      <c r="M50" s="445"/>
      <c r="N50" s="445"/>
      <c r="O50" s="445"/>
      <c r="P50" s="445"/>
      <c r="Q50" s="445"/>
      <c r="R50" s="445"/>
      <c r="S50" s="445"/>
    </row>
    <row r="51" spans="1:19" ht="12.75" customHeight="1" x14ac:dyDescent="0.2">
      <c r="A51" s="611"/>
      <c r="B51" s="611"/>
      <c r="C51" s="445"/>
      <c r="D51" s="445"/>
      <c r="E51" s="445"/>
      <c r="F51" s="445"/>
      <c r="G51" s="445"/>
      <c r="H51" s="445"/>
      <c r="I51" s="445"/>
      <c r="J51" s="445"/>
      <c r="K51" s="445"/>
      <c r="L51" s="445"/>
      <c r="M51" s="445"/>
      <c r="N51" s="445"/>
      <c r="O51" s="445"/>
      <c r="P51" s="445"/>
      <c r="Q51" s="445"/>
      <c r="R51" s="445"/>
      <c r="S51" s="445"/>
    </row>
    <row r="52" spans="1:19" ht="12.75" customHeight="1" x14ac:dyDescent="0.2">
      <c r="A52" s="445"/>
      <c r="K52" s="1124"/>
      <c r="L52" s="801"/>
      <c r="M52" s="445"/>
      <c r="N52" s="445"/>
      <c r="O52" s="445"/>
      <c r="P52" s="445"/>
      <c r="Q52" s="445"/>
      <c r="R52" s="445"/>
      <c r="S52" s="445"/>
    </row>
    <row r="53" spans="1:19" ht="12.75" customHeight="1" x14ac:dyDescent="0.2">
      <c r="A53" s="636" t="s">
        <v>889</v>
      </c>
      <c r="K53" s="612"/>
      <c r="L53" s="801"/>
      <c r="M53" s="445"/>
      <c r="N53" s="445"/>
      <c r="O53" s="445"/>
      <c r="P53" s="445"/>
      <c r="Q53" s="445"/>
      <c r="R53" s="445"/>
      <c r="S53" s="445"/>
    </row>
    <row r="54" spans="1:19" ht="12.75" customHeight="1" x14ac:dyDescent="0.2">
      <c r="A54" s="636" t="s">
        <v>195</v>
      </c>
      <c r="K54" s="612"/>
      <c r="L54" s="801"/>
      <c r="M54" s="445"/>
      <c r="N54" s="445"/>
      <c r="O54" s="445"/>
      <c r="P54" s="445"/>
      <c r="Q54" s="445"/>
      <c r="R54" s="445"/>
      <c r="S54" s="445"/>
    </row>
    <row r="55" spans="1:19" x14ac:dyDescent="0.2">
      <c r="A55" s="638" t="s">
        <v>568</v>
      </c>
      <c r="K55" s="612"/>
      <c r="L55" s="557"/>
    </row>
    <row r="56" spans="1:19" x14ac:dyDescent="0.2">
      <c r="A56" s="639"/>
      <c r="K56" s="612"/>
      <c r="L56" s="557"/>
    </row>
    <row r="57" spans="1:19" x14ac:dyDescent="0.2">
      <c r="A57" s="445" t="s">
        <v>375</v>
      </c>
      <c r="K57" s="612"/>
      <c r="L57" s="557"/>
    </row>
    <row r="58" spans="1:19" x14ac:dyDescent="0.2">
      <c r="A58" s="445" t="s">
        <v>652</v>
      </c>
      <c r="K58" s="612"/>
      <c r="L58" s="557"/>
    </row>
    <row r="59" spans="1:19" x14ac:dyDescent="0.2">
      <c r="K59" s="557"/>
      <c r="L59" s="557"/>
    </row>
  </sheetData>
  <customSheetViews>
    <customSheetView guid="{D1C4B63A-44A1-41FF-8287-11B2B82635E7}" showGridLines="0" fitToPage="1">
      <pageMargins left="1" right="0.5" top="0.5" bottom="0.5" header="0.3" footer="0.3"/>
      <pageSetup paperSize="5" scale="72" fitToHeight="0" orientation="landscape" useFirstPageNumber="1" r:id="rId1"/>
      <headerFooter>
        <oddFooter>&amp;L&amp;A&amp;C&amp;P/&amp;N</oddFooter>
      </headerFooter>
    </customSheetView>
    <customSheetView guid="{F633B7F0-050E-4545-9244-A7D77C091E2B}" showPageBreaks="1" showGridLines="0" fitToPage="1" printArea="1">
      <pageMargins left="1" right="0.5" top="0.5" bottom="0.5" header="0.3" footer="0.3"/>
      <pageSetup paperSize="5" scale="72" fitToHeight="0" orientation="landscape" useFirstPageNumber="1" r:id="rId2"/>
      <headerFooter>
        <oddFooter>&amp;L&amp;A&amp;C&amp;P/&amp;N</oddFooter>
      </headerFooter>
    </customSheetView>
  </customSheetViews>
  <mergeCells count="14">
    <mergeCell ref="B47:J47"/>
    <mergeCell ref="L13:R13"/>
    <mergeCell ref="N15:Q15"/>
    <mergeCell ref="L38:L47"/>
    <mergeCell ref="A35:B35"/>
    <mergeCell ref="E35:G35"/>
    <mergeCell ref="J35:K35"/>
    <mergeCell ref="B44:J44"/>
    <mergeCell ref="B41:J41"/>
    <mergeCell ref="R1:R2"/>
    <mergeCell ref="B42:J42"/>
    <mergeCell ref="B43:J43"/>
    <mergeCell ref="B45:J45"/>
    <mergeCell ref="B46:J46"/>
  </mergeCells>
  <dataValidations count="3">
    <dataValidation type="list" allowBlank="1" showInputMessage="1" showErrorMessage="1" sqref="E33" xr:uid="{03355A72-A525-46C1-88F3-3C75465BBA99}">
      <formula1>#REF!</formula1>
    </dataValidation>
    <dataValidation type="list" allowBlank="1" showInputMessage="1" showErrorMessage="1" promptTitle="Select One" sqref="F17:F32" xr:uid="{C6D3FEE3-16B8-468B-AA85-3D651886FA17}">
      <formula1>$A$57:$A$58</formula1>
    </dataValidation>
    <dataValidation type="list" allowBlank="1" showInputMessage="1" showErrorMessage="1" promptTitle="Select One" sqref="E17:E32" xr:uid="{EAE59EA6-DD48-43A1-B66E-8AAC6ED5A32C}">
      <formula1>$A$53:$A$55</formula1>
    </dataValidation>
  </dataValidations>
  <pageMargins left="1" right="0.5" top="0.5" bottom="0.5" header="0.3" footer="0.3"/>
  <pageSetup paperSize="5" scale="69" fitToHeight="0" orientation="landscape" useFirstPageNumber="1" r:id="rId3"/>
  <headerFooter scaleWithDoc="0">
    <oddFooter>&amp;L&amp;A&amp;C&amp;P/&amp;N</oddFooter>
  </headerFooter>
  <ignoredErrors>
    <ignoredError sqref="I33:K33 A11 L33:Q33" unlocked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6F390-BC15-48A8-AB73-8B706D716420}">
  <sheetPr>
    <tabColor theme="8" tint="-0.249977111117893"/>
    <pageSetUpPr fitToPage="1"/>
  </sheetPr>
  <dimension ref="A1:V58"/>
  <sheetViews>
    <sheetView workbookViewId="0"/>
  </sheetViews>
  <sheetFormatPr defaultColWidth="8.85546875" defaultRowHeight="12.75" x14ac:dyDescent="0.2"/>
  <cols>
    <col min="1" max="1" width="22.7109375" style="426" customWidth="1"/>
    <col min="2" max="2" width="13.28515625" style="426" bestFit="1" customWidth="1"/>
    <col min="3" max="3" width="12.85546875" style="426" bestFit="1" customWidth="1"/>
    <col min="4" max="4" width="9.7109375" style="426" customWidth="1"/>
    <col min="5" max="5" width="10.28515625" style="426" bestFit="1" customWidth="1"/>
    <col min="6" max="7" width="11" style="426" bestFit="1" customWidth="1"/>
    <col min="8" max="8" width="6.7109375" style="426" customWidth="1"/>
    <col min="9" max="9" width="15.5703125" style="426" bestFit="1" customWidth="1"/>
    <col min="10" max="10" width="6.7109375" style="426" customWidth="1"/>
    <col min="11" max="11" width="15.5703125" style="426" customWidth="1"/>
    <col min="12" max="12" width="10.140625" style="426" bestFit="1" customWidth="1"/>
    <col min="13" max="14" width="10.28515625" style="426" bestFit="1" customWidth="1"/>
    <col min="15" max="22" width="13.7109375" style="426" customWidth="1"/>
    <col min="23" max="16384" width="8.85546875" style="426"/>
  </cols>
  <sheetData>
    <row r="1" spans="1:22" s="719" customFormat="1" ht="15" customHeight="1" x14ac:dyDescent="0.25">
      <c r="A1" s="922" t="s">
        <v>1</v>
      </c>
      <c r="B1" s="924"/>
      <c r="C1" s="924"/>
      <c r="D1" s="915"/>
      <c r="E1" s="554"/>
      <c r="F1" s="554"/>
      <c r="G1" s="553"/>
      <c r="H1" s="553"/>
      <c r="I1" s="553"/>
      <c r="J1" s="553"/>
      <c r="K1" s="553"/>
      <c r="L1" s="724"/>
      <c r="M1" s="723"/>
      <c r="N1" s="723"/>
      <c r="O1" s="723"/>
      <c r="P1" s="723"/>
      <c r="Q1" s="723"/>
      <c r="R1" s="722"/>
      <c r="S1" s="722"/>
      <c r="T1" s="722"/>
      <c r="U1" s="721"/>
      <c r="V1" s="720"/>
    </row>
    <row r="2" spans="1:22" s="559" customFormat="1" ht="15" customHeight="1" x14ac:dyDescent="0.25">
      <c r="A2" s="8"/>
      <c r="C2" s="560"/>
      <c r="D2" s="560"/>
      <c r="E2" s="561"/>
      <c r="F2" s="561"/>
      <c r="G2" s="560"/>
      <c r="H2" s="560"/>
      <c r="I2" s="560"/>
      <c r="J2" s="560"/>
      <c r="K2" s="560"/>
      <c r="L2" s="718"/>
      <c r="M2" s="717"/>
      <c r="N2" s="717"/>
      <c r="O2" s="717"/>
      <c r="P2" s="717"/>
      <c r="Q2" s="717"/>
      <c r="R2" s="568"/>
      <c r="S2" s="568"/>
      <c r="T2" s="568"/>
      <c r="U2" s="716"/>
      <c r="V2" s="568"/>
    </row>
    <row r="3" spans="1:22" s="559" customFormat="1" ht="15" customHeight="1" x14ac:dyDescent="0.25">
      <c r="A3" s="8" t="s">
        <v>11</v>
      </c>
      <c r="C3" s="560"/>
      <c r="D3" s="560"/>
      <c r="E3" s="561"/>
      <c r="F3" s="561"/>
      <c r="G3" s="561"/>
      <c r="H3" s="561"/>
      <c r="I3" s="561"/>
      <c r="J3" s="561"/>
      <c r="K3" s="561"/>
      <c r="L3" s="718"/>
      <c r="M3" s="717"/>
      <c r="N3" s="717"/>
      <c r="O3" s="717"/>
      <c r="P3" s="717"/>
      <c r="Q3" s="717"/>
      <c r="R3" s="568"/>
      <c r="S3" s="568"/>
      <c r="T3" s="568"/>
      <c r="U3" s="716"/>
      <c r="V3" s="568"/>
    </row>
    <row r="4" spans="1:22" s="559" customFormat="1" ht="15" customHeight="1" x14ac:dyDescent="0.25">
      <c r="A4" s="4" t="s">
        <v>12</v>
      </c>
      <c r="C4" s="560"/>
      <c r="D4" s="560"/>
      <c r="E4" s="561"/>
      <c r="F4" s="561"/>
      <c r="H4" s="568"/>
      <c r="J4" s="568"/>
      <c r="K4" s="568"/>
      <c r="L4" s="718"/>
      <c r="M4" s="717"/>
      <c r="N4" s="717"/>
      <c r="O4" s="717"/>
      <c r="P4" s="717"/>
      <c r="Q4" s="717"/>
      <c r="R4" s="568"/>
      <c r="S4" s="568"/>
      <c r="T4" s="568"/>
      <c r="U4" s="716"/>
      <c r="V4" s="568"/>
    </row>
    <row r="5" spans="1:22" s="559" customFormat="1" ht="15" customHeight="1" x14ac:dyDescent="0.25">
      <c r="A5" s="4"/>
      <c r="C5" s="560"/>
      <c r="D5" s="560"/>
      <c r="E5" s="561"/>
      <c r="F5" s="561"/>
      <c r="H5" s="568"/>
      <c r="J5" s="568"/>
      <c r="K5" s="568"/>
      <c r="L5" s="718"/>
      <c r="M5" s="717"/>
      <c r="N5" s="717"/>
      <c r="O5" s="717"/>
      <c r="P5" s="717"/>
      <c r="Q5" s="717"/>
      <c r="R5" s="568"/>
      <c r="S5" s="568"/>
      <c r="T5" s="568"/>
      <c r="U5" s="716"/>
      <c r="V5" s="568"/>
    </row>
    <row r="6" spans="1:22" s="559" customFormat="1" ht="15" customHeight="1" x14ac:dyDescent="0.25">
      <c r="A6" s="4" t="s">
        <v>119</v>
      </c>
      <c r="C6" s="527" t="str">
        <f>+'Title Page'!$D$19</f>
        <v xml:space="preserve"> </v>
      </c>
      <c r="D6" s="713"/>
      <c r="E6" s="567"/>
      <c r="F6" s="567"/>
      <c r="G6" s="567"/>
      <c r="H6" s="568"/>
      <c r="I6" s="568"/>
      <c r="J6" s="568"/>
      <c r="K6" s="568"/>
      <c r="L6" s="1125"/>
      <c r="M6" s="717"/>
      <c r="N6" s="717"/>
      <c r="O6" s="717"/>
      <c r="P6" s="717"/>
      <c r="Q6" s="717"/>
      <c r="R6" s="568"/>
      <c r="S6" s="568"/>
      <c r="T6" s="568"/>
      <c r="U6" s="716"/>
      <c r="V6" s="568"/>
    </row>
    <row r="7" spans="1:22" s="559" customFormat="1" ht="15" customHeight="1" x14ac:dyDescent="0.25">
      <c r="A7" s="4" t="s">
        <v>118</v>
      </c>
      <c r="C7" s="1051" t="str">
        <f>+'Title Page'!$D$20</f>
        <v xml:space="preserve"> </v>
      </c>
      <c r="D7" s="938"/>
      <c r="E7" s="569"/>
      <c r="F7" s="569"/>
      <c r="G7" s="569"/>
      <c r="H7" s="560"/>
      <c r="I7" s="560"/>
      <c r="J7" s="560"/>
      <c r="K7" s="560"/>
      <c r="L7" s="718"/>
      <c r="M7" s="717"/>
      <c r="N7" s="717"/>
      <c r="O7" s="717"/>
      <c r="P7" s="717"/>
      <c r="Q7" s="717"/>
      <c r="R7" s="568"/>
      <c r="S7" s="568"/>
      <c r="T7" s="568"/>
      <c r="U7" s="716"/>
      <c r="V7" s="568"/>
    </row>
    <row r="8" spans="1:22" s="559" customFormat="1" ht="15" customHeight="1" x14ac:dyDescent="0.25">
      <c r="A8" s="4"/>
      <c r="C8" s="570"/>
      <c r="D8" s="560"/>
      <c r="E8" s="561"/>
      <c r="F8" s="561"/>
      <c r="G8" s="561"/>
      <c r="H8" s="561"/>
      <c r="I8" s="561"/>
      <c r="J8" s="561"/>
      <c r="K8" s="561"/>
      <c r="L8" s="718"/>
      <c r="M8" s="717"/>
      <c r="N8" s="717"/>
      <c r="O8" s="717"/>
      <c r="P8" s="717"/>
      <c r="Q8" s="717"/>
      <c r="R8" s="568"/>
      <c r="S8" s="568"/>
      <c r="T8" s="568"/>
      <c r="U8" s="716"/>
      <c r="V8" s="568"/>
    </row>
    <row r="9" spans="1:22" s="559" customFormat="1" ht="15" customHeight="1" x14ac:dyDescent="0.25">
      <c r="A9" s="918" t="s">
        <v>807</v>
      </c>
      <c r="C9" s="565"/>
      <c r="D9" s="565"/>
      <c r="E9" s="565"/>
      <c r="F9" s="565"/>
      <c r="H9" s="571"/>
      <c r="I9" s="568"/>
      <c r="J9" s="571"/>
      <c r="K9" s="568"/>
      <c r="L9" s="718"/>
      <c r="M9" s="717"/>
      <c r="N9" s="717"/>
      <c r="O9" s="717"/>
      <c r="P9" s="717"/>
      <c r="Q9" s="717"/>
      <c r="R9" s="568"/>
      <c r="S9" s="568"/>
      <c r="T9" s="568"/>
      <c r="U9" s="716"/>
      <c r="V9" s="568"/>
    </row>
    <row r="10" spans="1:22" s="559" customFormat="1" ht="15" customHeight="1" x14ac:dyDescent="0.25">
      <c r="A10" s="558" t="s">
        <v>325</v>
      </c>
      <c r="C10" s="560"/>
      <c r="D10" s="560"/>
      <c r="E10" s="561"/>
      <c r="F10" s="561"/>
      <c r="G10" s="561"/>
      <c r="H10" s="561"/>
      <c r="I10" s="561"/>
      <c r="J10" s="561"/>
      <c r="K10" s="561"/>
      <c r="L10" s="718"/>
      <c r="M10" s="568"/>
      <c r="N10" s="561"/>
      <c r="O10" s="561"/>
      <c r="P10" s="561"/>
      <c r="Q10" s="568"/>
      <c r="R10" s="568"/>
      <c r="S10" s="568"/>
      <c r="T10" s="568"/>
      <c r="U10" s="716"/>
      <c r="V10" s="568"/>
    </row>
    <row r="11" spans="1:22" s="559" customFormat="1" ht="15" customHeight="1" x14ac:dyDescent="0.25">
      <c r="A11" s="68" t="str">
        <f>+'Table of Contents - Part 1'!$A$11</f>
        <v>FISCAL YEAR ENDED JUNE 30, 2024</v>
      </c>
      <c r="G11" s="1188" t="str">
        <f>'Table of Contents - Part 1'!$E$16</f>
        <v>DUE DATE:  7/19/2024</v>
      </c>
      <c r="J11" s="1130"/>
      <c r="K11" s="1130"/>
      <c r="L11" s="715"/>
      <c r="M11" s="714"/>
      <c r="N11" s="714"/>
      <c r="O11" s="714"/>
      <c r="P11" s="714"/>
      <c r="Q11" s="714"/>
      <c r="R11" s="713"/>
      <c r="S11" s="713"/>
      <c r="T11" s="713"/>
      <c r="U11" s="712"/>
      <c r="V11" s="568"/>
    </row>
    <row r="12" spans="1:22" ht="12.75" customHeight="1" x14ac:dyDescent="0.2">
      <c r="G12" s="471"/>
      <c r="H12" s="471"/>
      <c r="I12" s="471"/>
      <c r="J12" s="471"/>
      <c r="K12" s="471"/>
      <c r="L12" s="471"/>
    </row>
    <row r="13" spans="1:22" ht="12.75" customHeight="1" x14ac:dyDescent="0.2">
      <c r="G13" s="471"/>
      <c r="H13" s="471"/>
      <c r="I13" s="471"/>
      <c r="J13" s="471"/>
      <c r="K13" s="471"/>
      <c r="L13" s="471"/>
      <c r="O13" s="1518" t="s">
        <v>873</v>
      </c>
      <c r="P13" s="1519"/>
      <c r="Q13" s="1519"/>
      <c r="R13" s="1519"/>
      <c r="S13" s="1519"/>
      <c r="T13" s="1519"/>
      <c r="U13" s="1520"/>
    </row>
    <row r="14" spans="1:22" ht="12.75" customHeight="1" x14ac:dyDescent="0.2">
      <c r="A14" s="342" t="s">
        <v>2</v>
      </c>
      <c r="B14" s="342" t="s">
        <v>65</v>
      </c>
      <c r="C14" s="342" t="s">
        <v>27</v>
      </c>
      <c r="D14" s="342" t="s">
        <v>66</v>
      </c>
      <c r="E14" s="342" t="s">
        <v>67</v>
      </c>
      <c r="F14" s="342" t="s">
        <v>68</v>
      </c>
      <c r="G14" s="342" t="s">
        <v>69</v>
      </c>
      <c r="H14" s="577"/>
      <c r="I14" s="1126" t="s">
        <v>70</v>
      </c>
      <c r="J14" s="577"/>
      <c r="K14" s="1126" t="s">
        <v>71</v>
      </c>
      <c r="L14" s="342" t="s">
        <v>72</v>
      </c>
      <c r="M14" s="342" t="s">
        <v>73</v>
      </c>
      <c r="N14" s="711" t="s">
        <v>204</v>
      </c>
      <c r="O14" s="578" t="s">
        <v>436</v>
      </c>
      <c r="P14" s="575" t="s">
        <v>437</v>
      </c>
      <c r="Q14" s="575" t="s">
        <v>438</v>
      </c>
      <c r="R14" s="575" t="s">
        <v>439</v>
      </c>
      <c r="S14" s="575" t="s">
        <v>440</v>
      </c>
      <c r="T14" s="575" t="s">
        <v>631</v>
      </c>
      <c r="U14" s="579" t="s">
        <v>441</v>
      </c>
    </row>
    <row r="15" spans="1:22" ht="12.75" customHeight="1" x14ac:dyDescent="0.2">
      <c r="A15" s="708"/>
      <c r="B15" s="708"/>
      <c r="C15" s="708"/>
      <c r="D15" s="708"/>
      <c r="E15" s="708"/>
      <c r="F15" s="708"/>
      <c r="G15" s="708"/>
      <c r="H15" s="710"/>
      <c r="I15" s="709"/>
      <c r="J15" s="710"/>
      <c r="K15" s="709"/>
      <c r="L15" s="708"/>
      <c r="M15" s="708"/>
      <c r="N15" s="707"/>
      <c r="O15" s="706"/>
      <c r="P15" s="580"/>
      <c r="Q15" s="1500" t="s">
        <v>632</v>
      </c>
      <c r="R15" s="1501"/>
      <c r="S15" s="1501"/>
      <c r="T15" s="1501"/>
      <c r="U15" s="583"/>
    </row>
    <row r="16" spans="1:22" s="702" customFormat="1" ht="51" x14ac:dyDescent="0.2">
      <c r="A16" s="705" t="s">
        <v>16</v>
      </c>
      <c r="B16" s="705" t="s">
        <v>633</v>
      </c>
      <c r="C16" s="705" t="s">
        <v>634</v>
      </c>
      <c r="D16" s="705" t="s">
        <v>75</v>
      </c>
      <c r="E16" s="705" t="s">
        <v>50</v>
      </c>
      <c r="F16" s="705" t="s">
        <v>691</v>
      </c>
      <c r="G16" s="705" t="s">
        <v>52</v>
      </c>
      <c r="H16" s="586"/>
      <c r="I16" s="704" t="s">
        <v>690</v>
      </c>
      <c r="J16" s="586"/>
      <c r="K16" s="704" t="s">
        <v>689</v>
      </c>
      <c r="L16" s="704" t="s">
        <v>688</v>
      </c>
      <c r="M16" s="704" t="s">
        <v>146</v>
      </c>
      <c r="N16" s="703" t="s">
        <v>200</v>
      </c>
      <c r="O16" s="588" t="s">
        <v>373</v>
      </c>
      <c r="P16" s="589" t="s">
        <v>637</v>
      </c>
      <c r="Q16" s="590" t="s">
        <v>638</v>
      </c>
      <c r="R16" s="590" t="s">
        <v>639</v>
      </c>
      <c r="S16" s="591" t="s">
        <v>640</v>
      </c>
      <c r="T16" s="590" t="s">
        <v>641</v>
      </c>
      <c r="U16" s="592" t="s">
        <v>374</v>
      </c>
    </row>
    <row r="17" spans="1:21" x14ac:dyDescent="0.2">
      <c r="A17" s="853"/>
      <c r="B17" s="853"/>
      <c r="C17" s="853"/>
      <c r="D17" s="853"/>
      <c r="E17" s="853"/>
      <c r="F17" s="1114"/>
      <c r="G17" s="1114"/>
      <c r="H17" s="596"/>
      <c r="I17" s="344"/>
      <c r="J17" s="596"/>
      <c r="K17" s="470"/>
      <c r="L17" s="1115"/>
      <c r="M17" s="701"/>
      <c r="N17" s="700">
        <f>ROUND((IF(L17&gt;0,SUM(I17+K17)*M17*(($A$55-L17)+1)/365,SUM(I17+K17)*M17*(($A$55-F17)+1)/365)),2)</f>
        <v>0</v>
      </c>
      <c r="O17" s="598"/>
      <c r="P17" s="595"/>
      <c r="Q17" s="595"/>
      <c r="R17" s="595"/>
      <c r="S17" s="595"/>
      <c r="T17" s="595"/>
      <c r="U17" s="599">
        <f t="shared" ref="U17:U40" si="0">IF(SUM(O17:T17)=I17+K17,SUM(O17:T17),FALSE)</f>
        <v>0</v>
      </c>
    </row>
    <row r="18" spans="1:21" x14ac:dyDescent="0.2">
      <c r="A18" s="853"/>
      <c r="B18" s="853"/>
      <c r="C18" s="853"/>
      <c r="D18" s="853"/>
      <c r="E18" s="853"/>
      <c r="F18" s="1114"/>
      <c r="G18" s="1114"/>
      <c r="H18" s="596"/>
      <c r="I18" s="344"/>
      <c r="J18" s="596"/>
      <c r="K18" s="470"/>
      <c r="L18" s="1115"/>
      <c r="M18" s="701"/>
      <c r="N18" s="700">
        <f t="shared" ref="N18:N39" si="1">ROUND((IF(L18&gt;0,SUM(I18+K18)*M18*(($A$55-L18)+1)/365,SUM(I18+K18)*M18*(($A$55-F18)+1)/365)),2)</f>
        <v>0</v>
      </c>
      <c r="O18" s="598"/>
      <c r="P18" s="595"/>
      <c r="Q18" s="595"/>
      <c r="R18" s="595"/>
      <c r="S18" s="595"/>
      <c r="T18" s="595"/>
      <c r="U18" s="599">
        <f t="shared" si="0"/>
        <v>0</v>
      </c>
    </row>
    <row r="19" spans="1:21" x14ac:dyDescent="0.2">
      <c r="A19" s="853"/>
      <c r="B19" s="853"/>
      <c r="C19" s="853"/>
      <c r="D19" s="853"/>
      <c r="E19" s="853"/>
      <c r="F19" s="1114"/>
      <c r="G19" s="1114"/>
      <c r="H19" s="596"/>
      <c r="I19" s="344"/>
      <c r="J19" s="596"/>
      <c r="K19" s="470"/>
      <c r="L19" s="1115"/>
      <c r="M19" s="701"/>
      <c r="N19" s="700">
        <f t="shared" si="1"/>
        <v>0</v>
      </c>
      <c r="O19" s="598"/>
      <c r="P19" s="595"/>
      <c r="Q19" s="595"/>
      <c r="R19" s="595"/>
      <c r="S19" s="595"/>
      <c r="T19" s="595"/>
      <c r="U19" s="599">
        <f t="shared" si="0"/>
        <v>0</v>
      </c>
    </row>
    <row r="20" spans="1:21" x14ac:dyDescent="0.2">
      <c r="A20" s="853"/>
      <c r="B20" s="853"/>
      <c r="C20" s="853"/>
      <c r="D20" s="853"/>
      <c r="E20" s="853"/>
      <c r="F20" s="1114"/>
      <c r="G20" s="1114"/>
      <c r="H20" s="596"/>
      <c r="I20" s="344"/>
      <c r="J20" s="596"/>
      <c r="K20" s="470"/>
      <c r="L20" s="1115"/>
      <c r="M20" s="701"/>
      <c r="N20" s="700">
        <f t="shared" si="1"/>
        <v>0</v>
      </c>
      <c r="O20" s="598"/>
      <c r="P20" s="595"/>
      <c r="Q20" s="595"/>
      <c r="R20" s="595"/>
      <c r="S20" s="595"/>
      <c r="T20" s="595"/>
      <c r="U20" s="599">
        <f t="shared" si="0"/>
        <v>0</v>
      </c>
    </row>
    <row r="21" spans="1:21" x14ac:dyDescent="0.2">
      <c r="A21" s="853"/>
      <c r="B21" s="853"/>
      <c r="C21" s="853"/>
      <c r="D21" s="853"/>
      <c r="E21" s="853"/>
      <c r="F21" s="1114"/>
      <c r="G21" s="1114"/>
      <c r="H21" s="596"/>
      <c r="I21" s="344"/>
      <c r="J21" s="596"/>
      <c r="K21" s="470"/>
      <c r="L21" s="1115"/>
      <c r="M21" s="701"/>
      <c r="N21" s="700">
        <f t="shared" si="1"/>
        <v>0</v>
      </c>
      <c r="O21" s="598"/>
      <c r="P21" s="595"/>
      <c r="Q21" s="595"/>
      <c r="R21" s="595"/>
      <c r="S21" s="595"/>
      <c r="T21" s="595"/>
      <c r="U21" s="599">
        <f t="shared" si="0"/>
        <v>0</v>
      </c>
    </row>
    <row r="22" spans="1:21" x14ac:dyDescent="0.2">
      <c r="A22" s="853"/>
      <c r="B22" s="853"/>
      <c r="C22" s="853"/>
      <c r="D22" s="853"/>
      <c r="E22" s="853"/>
      <c r="F22" s="1114"/>
      <c r="G22" s="1114"/>
      <c r="H22" s="596"/>
      <c r="I22" s="344"/>
      <c r="J22" s="596"/>
      <c r="K22" s="470"/>
      <c r="L22" s="1115"/>
      <c r="M22" s="701"/>
      <c r="N22" s="700">
        <f t="shared" si="1"/>
        <v>0</v>
      </c>
      <c r="O22" s="598"/>
      <c r="P22" s="595"/>
      <c r="Q22" s="595"/>
      <c r="R22" s="595"/>
      <c r="S22" s="595"/>
      <c r="T22" s="595"/>
      <c r="U22" s="599">
        <f t="shared" si="0"/>
        <v>0</v>
      </c>
    </row>
    <row r="23" spans="1:21" x14ac:dyDescent="0.2">
      <c r="A23" s="853"/>
      <c r="B23" s="853"/>
      <c r="C23" s="853"/>
      <c r="D23" s="853"/>
      <c r="E23" s="853"/>
      <c r="F23" s="1114"/>
      <c r="G23" s="1114"/>
      <c r="H23" s="596"/>
      <c r="I23" s="344"/>
      <c r="J23" s="596"/>
      <c r="K23" s="470"/>
      <c r="L23" s="1115"/>
      <c r="M23" s="701"/>
      <c r="N23" s="700">
        <f t="shared" si="1"/>
        <v>0</v>
      </c>
      <c r="O23" s="598"/>
      <c r="P23" s="595"/>
      <c r="Q23" s="595"/>
      <c r="R23" s="595"/>
      <c r="S23" s="595"/>
      <c r="T23" s="595"/>
      <c r="U23" s="599">
        <f t="shared" si="0"/>
        <v>0</v>
      </c>
    </row>
    <row r="24" spans="1:21" x14ac:dyDescent="0.2">
      <c r="A24" s="853"/>
      <c r="B24" s="853"/>
      <c r="C24" s="853"/>
      <c r="D24" s="853"/>
      <c r="E24" s="853"/>
      <c r="F24" s="1114"/>
      <c r="G24" s="1114"/>
      <c r="H24" s="596"/>
      <c r="I24" s="344"/>
      <c r="J24" s="596"/>
      <c r="K24" s="470"/>
      <c r="L24" s="1115"/>
      <c r="M24" s="701"/>
      <c r="N24" s="700">
        <f t="shared" si="1"/>
        <v>0</v>
      </c>
      <c r="O24" s="598"/>
      <c r="P24" s="595"/>
      <c r="Q24" s="595"/>
      <c r="R24" s="595"/>
      <c r="S24" s="595"/>
      <c r="T24" s="595"/>
      <c r="U24" s="599">
        <f t="shared" si="0"/>
        <v>0</v>
      </c>
    </row>
    <row r="25" spans="1:21" x14ac:dyDescent="0.2">
      <c r="A25" s="853"/>
      <c r="B25" s="853"/>
      <c r="C25" s="853"/>
      <c r="D25" s="853"/>
      <c r="E25" s="853"/>
      <c r="F25" s="1114"/>
      <c r="G25" s="1114"/>
      <c r="H25" s="596"/>
      <c r="I25" s="344"/>
      <c r="J25" s="596"/>
      <c r="K25" s="470"/>
      <c r="L25" s="1115"/>
      <c r="M25" s="701"/>
      <c r="N25" s="700">
        <f t="shared" si="1"/>
        <v>0</v>
      </c>
      <c r="O25" s="598"/>
      <c r="P25" s="595"/>
      <c r="Q25" s="595"/>
      <c r="R25" s="595"/>
      <c r="S25" s="595"/>
      <c r="T25" s="595"/>
      <c r="U25" s="599">
        <f t="shared" si="0"/>
        <v>0</v>
      </c>
    </row>
    <row r="26" spans="1:21" x14ac:dyDescent="0.2">
      <c r="A26" s="853"/>
      <c r="B26" s="853"/>
      <c r="C26" s="853"/>
      <c r="D26" s="853"/>
      <c r="E26" s="853"/>
      <c r="F26" s="1114"/>
      <c r="G26" s="1114"/>
      <c r="H26" s="596"/>
      <c r="I26" s="344"/>
      <c r="J26" s="596"/>
      <c r="K26" s="470"/>
      <c r="L26" s="1115"/>
      <c r="M26" s="701"/>
      <c r="N26" s="700">
        <f t="shared" si="1"/>
        <v>0</v>
      </c>
      <c r="O26" s="598"/>
      <c r="P26" s="595"/>
      <c r="Q26" s="595"/>
      <c r="R26" s="595"/>
      <c r="S26" s="595"/>
      <c r="T26" s="595"/>
      <c r="U26" s="599">
        <f t="shared" si="0"/>
        <v>0</v>
      </c>
    </row>
    <row r="27" spans="1:21" x14ac:dyDescent="0.2">
      <c r="A27" s="853"/>
      <c r="B27" s="853"/>
      <c r="C27" s="853"/>
      <c r="D27" s="853"/>
      <c r="E27" s="853"/>
      <c r="F27" s="1114"/>
      <c r="G27" s="1114"/>
      <c r="H27" s="596"/>
      <c r="I27" s="344"/>
      <c r="J27" s="596"/>
      <c r="K27" s="470"/>
      <c r="L27" s="1115"/>
      <c r="M27" s="701"/>
      <c r="N27" s="700">
        <f t="shared" si="1"/>
        <v>0</v>
      </c>
      <c r="O27" s="598"/>
      <c r="P27" s="595"/>
      <c r="Q27" s="595"/>
      <c r="R27" s="595"/>
      <c r="S27" s="595"/>
      <c r="T27" s="595"/>
      <c r="U27" s="599">
        <f t="shared" si="0"/>
        <v>0</v>
      </c>
    </row>
    <row r="28" spans="1:21" x14ac:dyDescent="0.2">
      <c r="A28" s="853"/>
      <c r="B28" s="853"/>
      <c r="C28" s="853"/>
      <c r="D28" s="853"/>
      <c r="E28" s="853"/>
      <c r="F28" s="1114"/>
      <c r="G28" s="1114"/>
      <c r="H28" s="596"/>
      <c r="I28" s="344"/>
      <c r="J28" s="596"/>
      <c r="K28" s="470"/>
      <c r="L28" s="1115"/>
      <c r="M28" s="701"/>
      <c r="N28" s="700">
        <f t="shared" si="1"/>
        <v>0</v>
      </c>
      <c r="O28" s="598"/>
      <c r="P28" s="595"/>
      <c r="Q28" s="595"/>
      <c r="R28" s="595"/>
      <c r="S28" s="595"/>
      <c r="T28" s="595"/>
      <c r="U28" s="599">
        <f t="shared" si="0"/>
        <v>0</v>
      </c>
    </row>
    <row r="29" spans="1:21" x14ac:dyDescent="0.2">
      <c r="A29" s="853"/>
      <c r="B29" s="853"/>
      <c r="C29" s="853"/>
      <c r="D29" s="853"/>
      <c r="E29" s="853"/>
      <c r="F29" s="1114"/>
      <c r="G29" s="1114"/>
      <c r="H29" s="596"/>
      <c r="I29" s="344"/>
      <c r="J29" s="596"/>
      <c r="K29" s="470"/>
      <c r="L29" s="1115"/>
      <c r="M29" s="701"/>
      <c r="N29" s="700">
        <f t="shared" si="1"/>
        <v>0</v>
      </c>
      <c r="O29" s="598"/>
      <c r="P29" s="595"/>
      <c r="Q29" s="595"/>
      <c r="R29" s="595"/>
      <c r="S29" s="595"/>
      <c r="T29" s="595"/>
      <c r="U29" s="599">
        <f t="shared" si="0"/>
        <v>0</v>
      </c>
    </row>
    <row r="30" spans="1:21" x14ac:dyDescent="0.2">
      <c r="A30" s="853"/>
      <c r="B30" s="853"/>
      <c r="C30" s="853"/>
      <c r="D30" s="853"/>
      <c r="E30" s="853"/>
      <c r="F30" s="1114"/>
      <c r="G30" s="1114"/>
      <c r="H30" s="596"/>
      <c r="I30" s="344"/>
      <c r="J30" s="596"/>
      <c r="K30" s="470"/>
      <c r="L30" s="1115"/>
      <c r="M30" s="701"/>
      <c r="N30" s="700">
        <f t="shared" si="1"/>
        <v>0</v>
      </c>
      <c r="O30" s="598"/>
      <c r="P30" s="595"/>
      <c r="Q30" s="595"/>
      <c r="R30" s="595"/>
      <c r="S30" s="595"/>
      <c r="T30" s="595"/>
      <c r="U30" s="599">
        <f t="shared" si="0"/>
        <v>0</v>
      </c>
    </row>
    <row r="31" spans="1:21" x14ac:dyDescent="0.2">
      <c r="A31" s="853"/>
      <c r="B31" s="853"/>
      <c r="C31" s="853"/>
      <c r="D31" s="853"/>
      <c r="E31" s="853"/>
      <c r="F31" s="1114"/>
      <c r="G31" s="1114"/>
      <c r="H31" s="596"/>
      <c r="I31" s="344"/>
      <c r="J31" s="596"/>
      <c r="K31" s="470"/>
      <c r="L31" s="1115"/>
      <c r="M31" s="701"/>
      <c r="N31" s="700">
        <f t="shared" si="1"/>
        <v>0</v>
      </c>
      <c r="O31" s="598"/>
      <c r="P31" s="595"/>
      <c r="Q31" s="595"/>
      <c r="R31" s="595"/>
      <c r="S31" s="595"/>
      <c r="T31" s="595"/>
      <c r="U31" s="599">
        <f t="shared" si="0"/>
        <v>0</v>
      </c>
    </row>
    <row r="32" spans="1:21" x14ac:dyDescent="0.2">
      <c r="A32" s="853"/>
      <c r="B32" s="853"/>
      <c r="C32" s="853"/>
      <c r="D32" s="853"/>
      <c r="E32" s="853"/>
      <c r="F32" s="1114"/>
      <c r="G32" s="1114"/>
      <c r="H32" s="596"/>
      <c r="I32" s="344"/>
      <c r="J32" s="596"/>
      <c r="K32" s="470"/>
      <c r="L32" s="1115"/>
      <c r="M32" s="701"/>
      <c r="N32" s="700">
        <f t="shared" si="1"/>
        <v>0</v>
      </c>
      <c r="O32" s="598"/>
      <c r="P32" s="595"/>
      <c r="Q32" s="595"/>
      <c r="R32" s="595"/>
      <c r="S32" s="595"/>
      <c r="T32" s="595"/>
      <c r="U32" s="599">
        <f t="shared" si="0"/>
        <v>0</v>
      </c>
    </row>
    <row r="33" spans="1:21" x14ac:dyDescent="0.2">
      <c r="A33" s="853"/>
      <c r="B33" s="853"/>
      <c r="C33" s="853"/>
      <c r="D33" s="853"/>
      <c r="E33" s="853"/>
      <c r="F33" s="1114"/>
      <c r="G33" s="1114"/>
      <c r="H33" s="596"/>
      <c r="I33" s="344"/>
      <c r="J33" s="596"/>
      <c r="K33" s="470"/>
      <c r="L33" s="1115"/>
      <c r="M33" s="701"/>
      <c r="N33" s="700">
        <f t="shared" si="1"/>
        <v>0</v>
      </c>
      <c r="O33" s="598"/>
      <c r="P33" s="595"/>
      <c r="Q33" s="595"/>
      <c r="R33" s="595"/>
      <c r="S33" s="595"/>
      <c r="T33" s="595"/>
      <c r="U33" s="599">
        <f t="shared" si="0"/>
        <v>0</v>
      </c>
    </row>
    <row r="34" spans="1:21" x14ac:dyDescent="0.2">
      <c r="A34" s="853"/>
      <c r="B34" s="853"/>
      <c r="C34" s="853"/>
      <c r="D34" s="853"/>
      <c r="E34" s="853"/>
      <c r="F34" s="1114"/>
      <c r="G34" s="1114"/>
      <c r="H34" s="596"/>
      <c r="I34" s="344"/>
      <c r="J34" s="596"/>
      <c r="K34" s="470"/>
      <c r="L34" s="1115"/>
      <c r="M34" s="701"/>
      <c r="N34" s="700">
        <f t="shared" si="1"/>
        <v>0</v>
      </c>
      <c r="O34" s="598"/>
      <c r="P34" s="595"/>
      <c r="Q34" s="595"/>
      <c r="R34" s="595"/>
      <c r="S34" s="595"/>
      <c r="T34" s="595"/>
      <c r="U34" s="599">
        <f t="shared" si="0"/>
        <v>0</v>
      </c>
    </row>
    <row r="35" spans="1:21" x14ac:dyDescent="0.2">
      <c r="A35" s="853"/>
      <c r="B35" s="853"/>
      <c r="C35" s="853"/>
      <c r="D35" s="853"/>
      <c r="E35" s="853"/>
      <c r="F35" s="1114"/>
      <c r="G35" s="1114"/>
      <c r="H35" s="596"/>
      <c r="I35" s="344"/>
      <c r="J35" s="596"/>
      <c r="K35" s="470"/>
      <c r="L35" s="1115"/>
      <c r="M35" s="701"/>
      <c r="N35" s="700">
        <f t="shared" si="1"/>
        <v>0</v>
      </c>
      <c r="O35" s="598"/>
      <c r="P35" s="595"/>
      <c r="Q35" s="595"/>
      <c r="R35" s="595"/>
      <c r="S35" s="595"/>
      <c r="T35" s="595"/>
      <c r="U35" s="599">
        <f t="shared" si="0"/>
        <v>0</v>
      </c>
    </row>
    <row r="36" spans="1:21" x14ac:dyDescent="0.2">
      <c r="A36" s="853"/>
      <c r="B36" s="853"/>
      <c r="C36" s="853"/>
      <c r="D36" s="853"/>
      <c r="E36" s="853"/>
      <c r="F36" s="1114"/>
      <c r="G36" s="1114"/>
      <c r="H36" s="596"/>
      <c r="I36" s="344"/>
      <c r="J36" s="596"/>
      <c r="K36" s="470"/>
      <c r="L36" s="1115"/>
      <c r="M36" s="701"/>
      <c r="N36" s="700">
        <f t="shared" si="1"/>
        <v>0</v>
      </c>
      <c r="O36" s="598"/>
      <c r="P36" s="595"/>
      <c r="Q36" s="595"/>
      <c r="R36" s="595"/>
      <c r="S36" s="595"/>
      <c r="T36" s="595"/>
      <c r="U36" s="599">
        <f t="shared" si="0"/>
        <v>0</v>
      </c>
    </row>
    <row r="37" spans="1:21" x14ac:dyDescent="0.2">
      <c r="A37" s="853"/>
      <c r="B37" s="853"/>
      <c r="C37" s="853"/>
      <c r="D37" s="853"/>
      <c r="E37" s="853"/>
      <c r="F37" s="1114"/>
      <c r="G37" s="1114"/>
      <c r="H37" s="596"/>
      <c r="I37" s="344"/>
      <c r="J37" s="596"/>
      <c r="K37" s="470"/>
      <c r="L37" s="1115"/>
      <c r="M37" s="701"/>
      <c r="N37" s="700">
        <f t="shared" si="1"/>
        <v>0</v>
      </c>
      <c r="O37" s="598"/>
      <c r="P37" s="595"/>
      <c r="Q37" s="595"/>
      <c r="R37" s="595"/>
      <c r="S37" s="595"/>
      <c r="T37" s="595"/>
      <c r="U37" s="599">
        <f t="shared" si="0"/>
        <v>0</v>
      </c>
    </row>
    <row r="38" spans="1:21" x14ac:dyDescent="0.2">
      <c r="A38" s="853"/>
      <c r="B38" s="853"/>
      <c r="C38" s="853"/>
      <c r="D38" s="853"/>
      <c r="E38" s="853"/>
      <c r="F38" s="1114"/>
      <c r="G38" s="1114"/>
      <c r="H38" s="596"/>
      <c r="I38" s="344"/>
      <c r="J38" s="596"/>
      <c r="K38" s="470"/>
      <c r="L38" s="1115"/>
      <c r="M38" s="701"/>
      <c r="N38" s="700">
        <f t="shared" si="1"/>
        <v>0</v>
      </c>
      <c r="O38" s="598"/>
      <c r="P38" s="595"/>
      <c r="Q38" s="595"/>
      <c r="R38" s="595"/>
      <c r="S38" s="595"/>
      <c r="T38" s="595"/>
      <c r="U38" s="599">
        <f t="shared" si="0"/>
        <v>0</v>
      </c>
    </row>
    <row r="39" spans="1:21" x14ac:dyDescent="0.2">
      <c r="A39" s="853"/>
      <c r="B39" s="853"/>
      <c r="C39" s="853"/>
      <c r="D39" s="853"/>
      <c r="E39" s="853"/>
      <c r="F39" s="1114"/>
      <c r="G39" s="1114"/>
      <c r="H39" s="596"/>
      <c r="I39" s="344"/>
      <c r="J39" s="596"/>
      <c r="K39" s="470"/>
      <c r="L39" s="1115"/>
      <c r="M39" s="701"/>
      <c r="N39" s="700">
        <f t="shared" si="1"/>
        <v>0</v>
      </c>
      <c r="O39" s="598"/>
      <c r="P39" s="601"/>
      <c r="Q39" s="601"/>
      <c r="R39" s="601"/>
      <c r="S39" s="601"/>
      <c r="T39" s="601"/>
      <c r="U39" s="599">
        <f t="shared" si="0"/>
        <v>0</v>
      </c>
    </row>
    <row r="40" spans="1:21" ht="15" customHeight="1" x14ac:dyDescent="0.2">
      <c r="A40" s="697"/>
      <c r="B40" s="699"/>
      <c r="C40" s="699"/>
      <c r="D40" s="699"/>
      <c r="E40" s="699"/>
      <c r="F40" s="699"/>
      <c r="G40" s="696"/>
      <c r="H40" s="698"/>
      <c r="I40" s="610">
        <f>SUM(I17:I39)</f>
        <v>0</v>
      </c>
      <c r="J40" s="698"/>
      <c r="K40" s="610">
        <f>SUM(K17:K39)</f>
        <v>0</v>
      </c>
      <c r="L40" s="697"/>
      <c r="M40" s="696"/>
      <c r="N40" s="695">
        <f t="shared" ref="N40:T40" si="2">SUM(N17:N39)</f>
        <v>0</v>
      </c>
      <c r="O40" s="694">
        <f t="shared" si="2"/>
        <v>0</v>
      </c>
      <c r="P40" s="608">
        <f t="shared" si="2"/>
        <v>0</v>
      </c>
      <c r="Q40" s="608">
        <f t="shared" si="2"/>
        <v>0</v>
      </c>
      <c r="R40" s="608">
        <f t="shared" si="2"/>
        <v>0</v>
      </c>
      <c r="S40" s="608">
        <f t="shared" si="2"/>
        <v>0</v>
      </c>
      <c r="T40" s="608">
        <f t="shared" si="2"/>
        <v>0</v>
      </c>
      <c r="U40" s="599">
        <f t="shared" si="0"/>
        <v>0</v>
      </c>
    </row>
    <row r="41" spans="1:21" ht="15" customHeight="1" x14ac:dyDescent="0.2"/>
    <row r="42" spans="1:21" s="600" customFormat="1" ht="15" customHeight="1" thickBot="1" x14ac:dyDescent="0.25">
      <c r="A42" s="1507"/>
      <c r="B42" s="1505"/>
      <c r="D42" s="1508"/>
      <c r="E42" s="1508"/>
      <c r="F42" s="1508"/>
      <c r="G42" s="1508"/>
      <c r="H42" s="1508"/>
      <c r="I42" s="612"/>
      <c r="J42" s="1508"/>
      <c r="K42" s="1508"/>
      <c r="M42" s="1512"/>
      <c r="N42" s="1512"/>
      <c r="P42" s="611"/>
      <c r="Q42" s="611"/>
      <c r="R42" s="611"/>
      <c r="S42" s="611"/>
    </row>
    <row r="43" spans="1:21" s="615" customFormat="1" ht="15" customHeight="1" x14ac:dyDescent="0.2">
      <c r="A43" s="614" t="s">
        <v>162</v>
      </c>
      <c r="D43" s="614" t="s">
        <v>192</v>
      </c>
      <c r="F43" s="614"/>
      <c r="H43"/>
      <c r="J43" s="614" t="s">
        <v>142</v>
      </c>
      <c r="M43" s="614" t="s">
        <v>148</v>
      </c>
      <c r="N43" s="614"/>
      <c r="P43" s="614"/>
      <c r="Q43" s="614"/>
      <c r="R43" s="614"/>
      <c r="S43" s="614"/>
    </row>
    <row r="44" spans="1:21" ht="15" customHeight="1" thickBot="1" x14ac:dyDescent="0.25">
      <c r="H44" s="557"/>
      <c r="I44" s="557"/>
      <c r="J44" s="557"/>
    </row>
    <row r="45" spans="1:21" ht="15" customHeight="1" thickBot="1" x14ac:dyDescent="0.25">
      <c r="O45" s="1502" t="s">
        <v>1044</v>
      </c>
      <c r="P45" s="693" t="s">
        <v>642</v>
      </c>
      <c r="Q45" s="617"/>
      <c r="R45" s="692" t="s">
        <v>889</v>
      </c>
      <c r="S45" s="619" t="s">
        <v>195</v>
      </c>
      <c r="T45" s="619" t="s">
        <v>568</v>
      </c>
      <c r="U45" s="620" t="s">
        <v>161</v>
      </c>
    </row>
    <row r="46" spans="1:21" ht="15" customHeight="1" x14ac:dyDescent="0.2">
      <c r="O46" s="1503"/>
      <c r="P46" s="691" t="s">
        <v>687</v>
      </c>
      <c r="Q46" s="622"/>
      <c r="R46" s="690">
        <f>SUMIFS($I$17:$I$39,$E$17:$E$39,R45)</f>
        <v>0</v>
      </c>
      <c r="S46" s="689">
        <f>SUMIFS($I$17:$I$39,$E$17:$E$39,S45)</f>
        <v>0</v>
      </c>
      <c r="T46" s="689">
        <f>SUMIFS($I$17:$I$39,$E$17:$E$39,T45)</f>
        <v>0</v>
      </c>
      <c r="U46" s="624">
        <f t="shared" ref="U46:U54" si="3">SUM(R46:T46)</f>
        <v>0</v>
      </c>
    </row>
    <row r="47" spans="1:21" ht="15" customHeight="1" thickBot="1" x14ac:dyDescent="0.25">
      <c r="O47" s="1503"/>
      <c r="P47" s="688" t="s">
        <v>686</v>
      </c>
      <c r="Q47" s="687"/>
      <c r="R47" s="686">
        <f>SUMIFS($K$17:$K$39,$E$17:$E$39,R45)</f>
        <v>0</v>
      </c>
      <c r="S47" s="627">
        <f>SUMIFS($K$17:$K$39,$E$17:$E$39,S45)</f>
        <v>0</v>
      </c>
      <c r="T47" s="627">
        <f>SUMIFS($K$17:$K$39,$E$17:$E$39,T45)</f>
        <v>0</v>
      </c>
      <c r="U47" s="628">
        <f t="shared" si="3"/>
        <v>0</v>
      </c>
    </row>
    <row r="48" spans="1:21" ht="15" customHeight="1" thickBot="1" x14ac:dyDescent="0.25">
      <c r="D48" s="1509" t="s">
        <v>859</v>
      </c>
      <c r="E48" s="1510"/>
      <c r="F48" s="1510"/>
      <c r="G48" s="1510"/>
      <c r="H48" s="1510"/>
      <c r="I48" s="1510"/>
      <c r="J48" s="1510"/>
      <c r="K48" s="1510"/>
      <c r="L48" s="1510"/>
      <c r="M48" s="1511"/>
      <c r="O48" s="1503"/>
      <c r="P48" s="629" t="s">
        <v>645</v>
      </c>
      <c r="Q48" s="626"/>
      <c r="R48" s="686">
        <f>SUMIFS($O$17:$O$39,$E$17:$E$39,R45)</f>
        <v>0</v>
      </c>
      <c r="S48" s="627">
        <f>SUMIFS($O$17:$O$39,$E$17:$E$39,S45)</f>
        <v>0</v>
      </c>
      <c r="T48" s="627">
        <f>SUMIFS($O$17:$O$39,$E$17:$E$39,T45)</f>
        <v>0</v>
      </c>
      <c r="U48" s="628">
        <f t="shared" si="3"/>
        <v>0</v>
      </c>
    </row>
    <row r="49" spans="1:21" ht="15" customHeight="1" x14ac:dyDescent="0.2">
      <c r="D49" s="1521" t="s">
        <v>860</v>
      </c>
      <c r="E49" s="1522"/>
      <c r="F49" s="1522"/>
      <c r="G49" s="1522"/>
      <c r="H49" s="1522"/>
      <c r="I49" s="1522"/>
      <c r="J49" s="1522"/>
      <c r="K49" s="1522"/>
      <c r="L49" s="1522"/>
      <c r="M49" s="1523"/>
      <c r="O49" s="1503"/>
      <c r="P49" s="630" t="s">
        <v>646</v>
      </c>
      <c r="Q49" s="631"/>
      <c r="R49" s="686">
        <f>SUMIFS($P$17:$P$39,$E$17:$E$39,R45)</f>
        <v>0</v>
      </c>
      <c r="S49" s="627">
        <f>SUMIFS($P$17:$P$39,$E$17:$E$39,S45)</f>
        <v>0</v>
      </c>
      <c r="T49" s="627">
        <f>SUMIFS($P$17:$P$39,$E$17:$E$39,T45)</f>
        <v>0</v>
      </c>
      <c r="U49" s="628">
        <f t="shared" si="3"/>
        <v>0</v>
      </c>
    </row>
    <row r="50" spans="1:21" ht="15" customHeight="1" x14ac:dyDescent="0.2">
      <c r="D50" s="1513" t="s">
        <v>861</v>
      </c>
      <c r="E50" s="1514"/>
      <c r="F50" s="1514"/>
      <c r="G50" s="1514"/>
      <c r="H50" s="1514"/>
      <c r="I50" s="1514"/>
      <c r="J50" s="1514"/>
      <c r="K50" s="1514"/>
      <c r="L50" s="1514"/>
      <c r="M50" s="1515"/>
      <c r="O50" s="1503"/>
      <c r="P50" s="630" t="s">
        <v>647</v>
      </c>
      <c r="Q50" s="631"/>
      <c r="R50" s="686">
        <f>SUMIFS($Q$17:$Q$39,$E$17:$E$39,R45)</f>
        <v>0</v>
      </c>
      <c r="S50" s="627">
        <f>SUMIFS($Q$17:$Q$39,$E$17:$E$39,S45)</f>
        <v>0</v>
      </c>
      <c r="T50" s="627">
        <f>SUMIFS($Q$17:$Q$39,$E$17:$E$39,T45)</f>
        <v>0</v>
      </c>
      <c r="U50" s="628">
        <f t="shared" si="3"/>
        <v>0</v>
      </c>
    </row>
    <row r="51" spans="1:21" ht="15" customHeight="1" x14ac:dyDescent="0.2">
      <c r="D51" s="1513" t="s">
        <v>862</v>
      </c>
      <c r="E51" s="1514"/>
      <c r="F51" s="1514"/>
      <c r="G51" s="1514"/>
      <c r="H51" s="1514"/>
      <c r="I51" s="1514"/>
      <c r="J51" s="1514"/>
      <c r="K51" s="1514"/>
      <c r="L51" s="1514"/>
      <c r="M51" s="1515"/>
      <c r="O51" s="1503"/>
      <c r="P51" s="630" t="s">
        <v>648</v>
      </c>
      <c r="Q51" s="631"/>
      <c r="R51" s="686">
        <f>SUMIFS($R$17:$R$39,$E$17:$E$39,R45)</f>
        <v>0</v>
      </c>
      <c r="S51" s="627">
        <f>SUMIFS($R$17:$R$39,$E$17:$E$39,S45)</f>
        <v>0</v>
      </c>
      <c r="T51" s="627">
        <f>SUMIFS($R$17:$R$39,$E$17:$E$39,T45)</f>
        <v>0</v>
      </c>
      <c r="U51" s="628">
        <f t="shared" si="3"/>
        <v>0</v>
      </c>
    </row>
    <row r="52" spans="1:21" ht="15" customHeight="1" x14ac:dyDescent="0.2">
      <c r="D52" s="1513" t="s">
        <v>863</v>
      </c>
      <c r="E52" s="1514"/>
      <c r="F52" s="1514"/>
      <c r="G52" s="1514"/>
      <c r="H52" s="1514"/>
      <c r="I52" s="1514"/>
      <c r="J52" s="1514"/>
      <c r="K52" s="1514"/>
      <c r="L52" s="1514"/>
      <c r="M52" s="1515"/>
      <c r="O52" s="1503"/>
      <c r="P52" s="630" t="s">
        <v>649</v>
      </c>
      <c r="Q52" s="631"/>
      <c r="R52" s="686">
        <f>SUMIFS($S$17:$S$39,$E$17:$E$39,R45)</f>
        <v>0</v>
      </c>
      <c r="S52" s="627">
        <f>SUMIFS($S$17:$S$39,$E$17:$E$39,S45)</f>
        <v>0</v>
      </c>
      <c r="T52" s="627">
        <f>SUMIFS($S$17:$S$39,$E$17:$E$39,T45)</f>
        <v>0</v>
      </c>
      <c r="U52" s="628">
        <f t="shared" si="3"/>
        <v>0</v>
      </c>
    </row>
    <row r="53" spans="1:21" ht="15" customHeight="1" x14ac:dyDescent="0.2">
      <c r="D53" s="1513" t="s">
        <v>864</v>
      </c>
      <c r="E53" s="1514"/>
      <c r="F53" s="1514"/>
      <c r="G53" s="1514"/>
      <c r="H53" s="1514"/>
      <c r="I53" s="1514"/>
      <c r="J53" s="1514"/>
      <c r="K53" s="1514"/>
      <c r="L53" s="1514"/>
      <c r="M53" s="1515"/>
      <c r="O53" s="1503"/>
      <c r="P53" s="630" t="s">
        <v>650</v>
      </c>
      <c r="Q53" s="631"/>
      <c r="R53" s="686">
        <f>SUMIFS($T$17:$T$39,$E$17:$E$39,R45)</f>
        <v>0</v>
      </c>
      <c r="S53" s="627">
        <f>SUMIFS($T$17:$T$39,$E$17:$E$39,S45)</f>
        <v>0</v>
      </c>
      <c r="T53" s="627">
        <f>SUMIFS($T$17:$T$39,$E$17:$E$39,T45)</f>
        <v>0</v>
      </c>
      <c r="U53" s="628">
        <f t="shared" si="3"/>
        <v>0</v>
      </c>
    </row>
    <row r="54" spans="1:21" ht="15" customHeight="1" thickBot="1" x14ac:dyDescent="0.25">
      <c r="D54" s="1516" t="s">
        <v>996</v>
      </c>
      <c r="E54" s="1507"/>
      <c r="F54" s="1507"/>
      <c r="G54" s="1507"/>
      <c r="H54" s="1507"/>
      <c r="I54" s="1507"/>
      <c r="J54" s="1507"/>
      <c r="K54" s="1507"/>
      <c r="L54" s="1507"/>
      <c r="M54" s="1517"/>
      <c r="O54" s="1504"/>
      <c r="P54" s="685" t="s">
        <v>651</v>
      </c>
      <c r="Q54" s="633"/>
      <c r="R54" s="684">
        <f>SUMIFS($U$17:$U$39,$E$17:$E$39,R45)</f>
        <v>0</v>
      </c>
      <c r="S54" s="684">
        <f>SUMIFS($U$17:$U$39,$E$17:$E$39,S45)</f>
        <v>0</v>
      </c>
      <c r="T54" s="684">
        <f>SUMIFS($U$17:$U$39,$E$17:$E$39,T45)</f>
        <v>0</v>
      </c>
      <c r="U54" s="635">
        <f t="shared" si="3"/>
        <v>0</v>
      </c>
    </row>
    <row r="55" spans="1:21" x14ac:dyDescent="0.2">
      <c r="A55" s="1106">
        <v>45473</v>
      </c>
    </row>
    <row r="56" spans="1:21" x14ac:dyDescent="0.2">
      <c r="A56" s="636" t="s">
        <v>889</v>
      </c>
    </row>
    <row r="57" spans="1:21" x14ac:dyDescent="0.2">
      <c r="A57" s="636" t="s">
        <v>195</v>
      </c>
    </row>
    <row r="58" spans="1:21" x14ac:dyDescent="0.2">
      <c r="A58" s="638" t="s">
        <v>568</v>
      </c>
    </row>
  </sheetData>
  <customSheetViews>
    <customSheetView guid="{D1C4B63A-44A1-41FF-8287-11B2B82635E7}" showGridLines="0" fitToPage="1">
      <pageMargins left="1" right="0.5" top="0.5" bottom="0.5" header="0.3" footer="0.3"/>
      <pageSetup paperSize="5" scale="63" fitToHeight="0" orientation="landscape" useFirstPageNumber="1" r:id="rId1"/>
      <headerFooter>
        <oddFooter>&amp;L&amp;A&amp;C&amp;P/&amp;N</oddFooter>
      </headerFooter>
    </customSheetView>
    <customSheetView guid="{F633B7F0-050E-4545-9244-A7D77C091E2B}" showPageBreaks="1" showGridLines="0" fitToPage="1" printArea="1">
      <pageMargins left="1" right="0.5" top="0.5" bottom="0.5" header="0.3" footer="0.3"/>
      <pageSetup paperSize="5" scale="63" fitToHeight="0" orientation="landscape" useFirstPageNumber="1" r:id="rId2"/>
      <headerFooter>
        <oddFooter>&amp;L&amp;A&amp;C&amp;P/&amp;N</oddFooter>
      </headerFooter>
    </customSheetView>
  </customSheetViews>
  <mergeCells count="14">
    <mergeCell ref="D53:M53"/>
    <mergeCell ref="D54:M54"/>
    <mergeCell ref="O13:U13"/>
    <mergeCell ref="Q15:T15"/>
    <mergeCell ref="O45:O54"/>
    <mergeCell ref="D49:M49"/>
    <mergeCell ref="D50:M50"/>
    <mergeCell ref="D51:M51"/>
    <mergeCell ref="D52:M52"/>
    <mergeCell ref="A42:B42"/>
    <mergeCell ref="M42:N42"/>
    <mergeCell ref="D48:M48"/>
    <mergeCell ref="D42:H42"/>
    <mergeCell ref="J42:K42"/>
  </mergeCells>
  <dataValidations count="1">
    <dataValidation type="list" allowBlank="1" showInputMessage="1" showErrorMessage="1" sqref="E17:E39" xr:uid="{D0EAFA1C-1CA0-4150-AF21-1EA5165D5E6D}">
      <formula1>$A$56:$A$58</formula1>
    </dataValidation>
  </dataValidations>
  <pageMargins left="1" right="0.5" top="0.5" bottom="0.5" header="0.3" footer="0.3"/>
  <pageSetup paperSize="5" scale="62" fitToHeight="0" orientation="landscape" useFirstPageNumber="1" r:id="rId3"/>
  <headerFooter scaleWithDoc="0">
    <oddFooter>&amp;L&amp;A&amp;C&amp;P/&amp;N</oddFooter>
  </headerFooter>
  <ignoredErrors>
    <ignoredError sqref="A11 I39:K40 O39:S40 L39:M40 N40 N17:N39 T40" unlockedFormula="1"/>
    <ignoredError sqref="U14"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689153" r:id="rId6" name="Check Box 1">
              <controlPr defaultSize="0" autoFill="0" autoLine="0" autoPict="0">
                <anchor moveWithCells="1" sizeWithCells="1">
                  <from>
                    <xdr:col>11</xdr:col>
                    <xdr:colOff>0</xdr:colOff>
                    <xdr:row>4</xdr:row>
                    <xdr:rowOff>123825</xdr:rowOff>
                  </from>
                  <to>
                    <xdr:col>11</xdr:col>
                    <xdr:colOff>0</xdr:colOff>
                    <xdr:row>6</xdr:row>
                    <xdr:rowOff>57150</xdr:rowOff>
                  </to>
                </anchor>
              </controlPr>
            </control>
          </mc:Choice>
        </mc:AlternateContent>
        <mc:AlternateContent xmlns:mc="http://schemas.openxmlformats.org/markup-compatibility/2006">
          <mc:Choice Requires="x14">
            <control shapeId="689154" r:id="rId7" name="Check Box 2">
              <controlPr defaultSize="0" autoFill="0" autoLine="0" autoPict="0">
                <anchor moveWithCells="1" sizeWithCells="1">
                  <from>
                    <xdr:col>11</xdr:col>
                    <xdr:colOff>0</xdr:colOff>
                    <xdr:row>4</xdr:row>
                    <xdr:rowOff>123825</xdr:rowOff>
                  </from>
                  <to>
                    <xdr:col>11</xdr:col>
                    <xdr:colOff>0</xdr:colOff>
                    <xdr:row>6</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EE2D-0D96-4521-9F24-B59E7882CCB2}">
  <sheetPr>
    <tabColor theme="8" tint="-0.249977111117893"/>
    <pageSetUpPr fitToPage="1"/>
  </sheetPr>
  <dimension ref="A1:K54"/>
  <sheetViews>
    <sheetView workbookViewId="0"/>
  </sheetViews>
  <sheetFormatPr defaultColWidth="8.85546875" defaultRowHeight="12.75" x14ac:dyDescent="0.2"/>
  <cols>
    <col min="1" max="2" width="9.7109375" style="542" customWidth="1"/>
    <col min="3" max="3" width="25.7109375" style="542" customWidth="1"/>
    <col min="4" max="4" width="24.28515625" style="542" customWidth="1"/>
    <col min="5" max="5" width="20.5703125" style="542" customWidth="1"/>
    <col min="6" max="6" width="18.140625" style="542" customWidth="1"/>
    <col min="7" max="7" width="20.7109375" style="542" bestFit="1" customWidth="1"/>
    <col min="8" max="8" width="22.140625" style="542" customWidth="1"/>
    <col min="9" max="9" width="39.28515625" style="542" bestFit="1" customWidth="1"/>
    <col min="10" max="10" width="25.85546875" style="542" bestFit="1" customWidth="1"/>
    <col min="11" max="16384" width="8.85546875" style="542"/>
  </cols>
  <sheetData>
    <row r="1" spans="1:11" s="557" customFormat="1" ht="15.75" x14ac:dyDescent="0.25">
      <c r="A1" s="929" t="s">
        <v>1</v>
      </c>
      <c r="B1" s="929"/>
      <c r="C1" s="929"/>
      <c r="D1" s="553"/>
      <c r="E1" s="554"/>
      <c r="F1" s="554"/>
      <c r="G1" s="553"/>
      <c r="H1" s="553"/>
      <c r="I1" s="640"/>
      <c r="K1" s="563"/>
    </row>
    <row r="2" spans="1:11" s="557" customFormat="1" ht="15" x14ac:dyDescent="0.25">
      <c r="A2" s="565" t="s">
        <v>11</v>
      </c>
      <c r="B2" s="568"/>
      <c r="C2" s="560"/>
      <c r="D2" s="560"/>
      <c r="E2" s="561"/>
      <c r="F2" s="561"/>
      <c r="G2" s="561"/>
      <c r="H2" s="561"/>
      <c r="I2" s="640"/>
      <c r="K2" s="563"/>
    </row>
    <row r="3" spans="1:11" s="557" customFormat="1" ht="15" x14ac:dyDescent="0.25">
      <c r="A3" s="565" t="s">
        <v>1045</v>
      </c>
      <c r="B3" s="568"/>
      <c r="C3" s="560"/>
      <c r="D3" s="560"/>
      <c r="E3" s="561"/>
      <c r="F3" s="561"/>
      <c r="G3" s="568"/>
      <c r="H3" s="568"/>
      <c r="I3" s="641"/>
      <c r="K3" s="563"/>
    </row>
    <row r="4" spans="1:11" ht="15" customHeight="1" x14ac:dyDescent="0.25">
      <c r="A4" s="68" t="str">
        <f>+'Table of Contents - Part 1'!$A$11</f>
        <v>FISCAL YEAR ENDED JUNE 30, 2024</v>
      </c>
      <c r="D4" s="550"/>
    </row>
    <row r="5" spans="1:11" ht="15" customHeight="1" x14ac:dyDescent="0.25">
      <c r="A5" s="642"/>
      <c r="D5" s="550"/>
    </row>
    <row r="6" spans="1:11" ht="15" customHeight="1" x14ac:dyDescent="0.25">
      <c r="A6" s="643" t="s">
        <v>653</v>
      </c>
      <c r="D6" s="550"/>
    </row>
    <row r="7" spans="1:11" ht="15" customHeight="1" x14ac:dyDescent="0.2"/>
    <row r="8" spans="1:11" ht="15" customHeight="1" x14ac:dyDescent="0.25">
      <c r="A8" s="644" t="s">
        <v>654</v>
      </c>
      <c r="B8" s="645"/>
      <c r="C8" s="645"/>
      <c r="D8" s="527" t="str">
        <f>+'Title Page'!$D$19</f>
        <v xml:space="preserve"> </v>
      </c>
      <c r="E8" s="646"/>
      <c r="F8" s="647"/>
      <c r="G8" s="645"/>
      <c r="H8" s="645"/>
      <c r="I8" s="645"/>
    </row>
    <row r="9" spans="1:11" ht="15" customHeight="1" x14ac:dyDescent="0.2">
      <c r="A9" s="645"/>
      <c r="B9" s="645"/>
      <c r="C9" s="645"/>
      <c r="D9" s="645"/>
      <c r="E9" s="645"/>
      <c r="F9" s="648"/>
      <c r="G9" s="645"/>
      <c r="H9" s="645"/>
      <c r="I9" s="645"/>
    </row>
    <row r="10" spans="1:11" ht="15" customHeight="1" x14ac:dyDescent="0.25">
      <c r="A10" s="644" t="s">
        <v>655</v>
      </c>
      <c r="B10" s="645"/>
      <c r="C10" s="645"/>
      <c r="D10" s="649"/>
      <c r="E10" s="650"/>
      <c r="F10" s="651"/>
      <c r="G10" s="426"/>
      <c r="H10" s="426"/>
      <c r="I10" s="426"/>
    </row>
    <row r="11" spans="1:11" ht="15" customHeight="1" x14ac:dyDescent="0.25">
      <c r="A11" s="643" t="s">
        <v>656</v>
      </c>
      <c r="B11" s="645"/>
      <c r="C11" s="652" t="s">
        <v>657</v>
      </c>
      <c r="D11" s="653"/>
      <c r="E11" s="654"/>
      <c r="F11" s="647"/>
      <c r="G11" s="426"/>
      <c r="H11" s="426"/>
      <c r="I11" s="426"/>
    </row>
    <row r="12" spans="1:11" ht="15" customHeight="1" x14ac:dyDescent="0.25">
      <c r="A12" s="643"/>
      <c r="C12" s="652" t="s">
        <v>658</v>
      </c>
      <c r="D12" s="653"/>
      <c r="E12" s="655"/>
      <c r="F12" s="656"/>
      <c r="G12" s="657"/>
      <c r="H12" s="657"/>
      <c r="I12" s="645"/>
    </row>
    <row r="13" spans="1:11" ht="15" customHeight="1" x14ac:dyDescent="0.25">
      <c r="A13" s="643" t="s">
        <v>659</v>
      </c>
      <c r="B13" s="645"/>
      <c r="C13" s="645"/>
      <c r="D13" s="654"/>
      <c r="E13" s="658"/>
      <c r="F13" s="658"/>
      <c r="G13" s="659"/>
      <c r="H13" s="659"/>
      <c r="I13" s="645"/>
    </row>
    <row r="14" spans="1:11" ht="15" customHeight="1" x14ac:dyDescent="0.2">
      <c r="D14" s="660"/>
      <c r="E14" s="660"/>
      <c r="F14" s="660"/>
      <c r="G14" s="661"/>
      <c r="H14" s="661"/>
    </row>
    <row r="15" spans="1:11" ht="16.5" x14ac:dyDescent="0.2">
      <c r="A15" s="662" t="s">
        <v>660</v>
      </c>
      <c r="D15" s="663"/>
      <c r="E15" s="552"/>
      <c r="F15" s="552"/>
      <c r="G15" s="552"/>
      <c r="H15" s="552"/>
      <c r="I15" s="552"/>
      <c r="J15" s="552"/>
    </row>
    <row r="16" spans="1:11" ht="13.15" customHeight="1" x14ac:dyDescent="0.2">
      <c r="B16" s="663"/>
      <c r="C16" s="663"/>
      <c r="D16" s="663"/>
      <c r="I16" s="552"/>
      <c r="J16" s="552"/>
    </row>
    <row r="17" spans="1:10" ht="13.15" customHeight="1" x14ac:dyDescent="0.2">
      <c r="A17" s="664" t="s">
        <v>1161</v>
      </c>
      <c r="D17" s="665"/>
      <c r="E17" s="665"/>
      <c r="F17" s="665"/>
      <c r="G17" s="665"/>
      <c r="H17" s="665"/>
      <c r="I17" s="665"/>
      <c r="J17" s="552"/>
    </row>
    <row r="18" spans="1:10" ht="13.15" customHeight="1" x14ac:dyDescent="0.2">
      <c r="B18" s="666"/>
      <c r="C18" s="666"/>
      <c r="D18" s="666"/>
      <c r="E18" s="666"/>
      <c r="F18" s="666"/>
      <c r="G18" s="666"/>
      <c r="H18" s="666"/>
      <c r="I18" s="666"/>
      <c r="J18" s="667"/>
    </row>
    <row r="19" spans="1:10" ht="13.15" customHeight="1" x14ac:dyDescent="0.2">
      <c r="A19" s="668" t="s">
        <v>2</v>
      </c>
      <c r="B19" s="548" t="s">
        <v>661</v>
      </c>
      <c r="C19" s="548"/>
      <c r="D19" s="666"/>
      <c r="E19" s="666"/>
      <c r="F19" s="666"/>
      <c r="G19" s="666"/>
      <c r="H19" s="666"/>
      <c r="I19" s="666"/>
      <c r="J19" s="667"/>
    </row>
    <row r="20" spans="1:10" ht="13.15" customHeight="1" x14ac:dyDescent="0.2">
      <c r="A20" s="668"/>
      <c r="B20" s="548"/>
      <c r="C20" s="548"/>
      <c r="D20" s="666"/>
      <c r="E20" s="666"/>
      <c r="F20" s="666"/>
      <c r="G20" s="666"/>
      <c r="H20" s="666"/>
      <c r="I20" s="666"/>
      <c r="J20" s="667"/>
    </row>
    <row r="21" spans="1:10" ht="13.15" customHeight="1" x14ac:dyDescent="0.2">
      <c r="A21" s="668" t="s">
        <v>65</v>
      </c>
      <c r="B21" s="548" t="s">
        <v>662</v>
      </c>
      <c r="C21" s="548"/>
      <c r="D21" s="666"/>
      <c r="E21" s="666"/>
      <c r="F21" s="666"/>
      <c r="G21" s="666"/>
      <c r="H21" s="666"/>
      <c r="I21" s="666"/>
      <c r="J21" s="667"/>
    </row>
    <row r="22" spans="1:10" ht="13.15" customHeight="1" x14ac:dyDescent="0.2">
      <c r="A22" s="668"/>
      <c r="B22" s="548"/>
      <c r="C22" s="548"/>
      <c r="D22" s="666"/>
      <c r="E22" s="666"/>
      <c r="F22" s="666"/>
      <c r="G22" s="666"/>
      <c r="H22" s="666"/>
      <c r="I22" s="666"/>
      <c r="J22" s="667"/>
    </row>
    <row r="23" spans="1:10" ht="13.15" customHeight="1" x14ac:dyDescent="0.2">
      <c r="A23" s="668" t="s">
        <v>27</v>
      </c>
      <c r="B23" s="1470" t="s">
        <v>1223</v>
      </c>
      <c r="C23" s="1470"/>
      <c r="D23" s="1470"/>
      <c r="E23" s="1470"/>
      <c r="F23" s="1470"/>
      <c r="G23" s="1470"/>
      <c r="H23" s="1470"/>
      <c r="I23" s="1470"/>
      <c r="J23" s="1470"/>
    </row>
    <row r="24" spans="1:10" ht="13.15" customHeight="1" x14ac:dyDescent="0.2">
      <c r="A24" s="668"/>
      <c r="B24" s="666"/>
      <c r="C24" s="666"/>
      <c r="D24" s="666"/>
      <c r="E24" s="666"/>
      <c r="F24" s="666"/>
      <c r="G24" s="666"/>
      <c r="H24" s="666"/>
      <c r="I24" s="666"/>
      <c r="J24" s="666"/>
    </row>
    <row r="25" spans="1:10" ht="13.15" customHeight="1" x14ac:dyDescent="0.2">
      <c r="A25" s="668" t="s">
        <v>663</v>
      </c>
      <c r="B25" s="1470" t="s">
        <v>1162</v>
      </c>
      <c r="C25" s="1470"/>
      <c r="D25" s="1470"/>
      <c r="E25" s="1470"/>
      <c r="F25" s="1470"/>
      <c r="G25" s="1470"/>
      <c r="H25" s="1470"/>
      <c r="I25" s="1470"/>
      <c r="J25" s="548"/>
    </row>
    <row r="26" spans="1:10" ht="13.15" customHeight="1" x14ac:dyDescent="0.2">
      <c r="B26" s="1470"/>
      <c r="C26" s="1470"/>
      <c r="D26" s="1470"/>
      <c r="E26" s="1470"/>
      <c r="F26" s="1470"/>
      <c r="G26" s="1470"/>
      <c r="H26" s="1470"/>
      <c r="I26" s="1470"/>
      <c r="J26" s="548"/>
    </row>
    <row r="27" spans="1:10" ht="13.15" customHeight="1" x14ac:dyDescent="0.2">
      <c r="B27" s="666"/>
      <c r="C27" s="666"/>
      <c r="D27" s="666"/>
      <c r="E27" s="666"/>
      <c r="F27" s="666"/>
      <c r="G27" s="666"/>
      <c r="H27" s="666"/>
      <c r="I27" s="666"/>
      <c r="J27" s="666"/>
    </row>
    <row r="28" spans="1:10" ht="13.15" customHeight="1" x14ac:dyDescent="0.2">
      <c r="A28" s="668" t="s">
        <v>69</v>
      </c>
      <c r="B28" s="1470" t="s">
        <v>664</v>
      </c>
      <c r="C28" s="1470"/>
      <c r="D28" s="1470"/>
      <c r="E28" s="1470"/>
      <c r="F28" s="1470"/>
      <c r="G28" s="1470"/>
      <c r="H28" s="1470"/>
      <c r="I28" s="1470"/>
      <c r="J28" s="1470"/>
    </row>
    <row r="29" spans="1:10" ht="13.15" customHeight="1" x14ac:dyDescent="0.2">
      <c r="B29" s="1524" t="s">
        <v>665</v>
      </c>
      <c r="C29" s="1524"/>
      <c r="D29" s="1524"/>
      <c r="E29" s="1524"/>
      <c r="F29" s="1524"/>
      <c r="G29" s="1524"/>
      <c r="H29" s="1524"/>
      <c r="I29" s="1524"/>
      <c r="J29" s="548"/>
    </row>
    <row r="30" spans="1:10" ht="13.15" customHeight="1" x14ac:dyDescent="0.2">
      <c r="B30" s="1524"/>
      <c r="C30" s="1524"/>
      <c r="D30" s="1524"/>
      <c r="E30" s="1524"/>
      <c r="F30" s="1524"/>
      <c r="G30" s="1524"/>
      <c r="H30" s="1524"/>
      <c r="I30" s="1524"/>
      <c r="J30" s="548"/>
    </row>
    <row r="31" spans="1:10" ht="13.15" customHeight="1" x14ac:dyDescent="0.2">
      <c r="B31" s="666"/>
      <c r="C31" s="666"/>
      <c r="D31" s="666"/>
      <c r="E31" s="666"/>
      <c r="F31" s="666"/>
      <c r="G31" s="666"/>
      <c r="H31" s="666"/>
      <c r="I31" s="666"/>
      <c r="J31" s="666"/>
    </row>
    <row r="32" spans="1:10" ht="13.15" customHeight="1" x14ac:dyDescent="0.2">
      <c r="A32" s="668" t="s">
        <v>70</v>
      </c>
      <c r="B32" s="1470" t="s">
        <v>1163</v>
      </c>
      <c r="C32" s="1470"/>
      <c r="D32" s="1470"/>
      <c r="E32" s="1470"/>
      <c r="F32" s="1470"/>
      <c r="G32" s="1470"/>
      <c r="H32" s="1470"/>
      <c r="I32" s="1470"/>
      <c r="J32" s="667"/>
    </row>
    <row r="33" spans="2:10" ht="13.15" customHeight="1" x14ac:dyDescent="0.2">
      <c r="B33" s="1470"/>
      <c r="C33" s="1470"/>
      <c r="D33" s="1470"/>
      <c r="E33" s="1470"/>
      <c r="F33" s="1470"/>
      <c r="G33" s="1470"/>
      <c r="H33" s="1470"/>
      <c r="I33" s="1470"/>
      <c r="J33" s="667"/>
    </row>
    <row r="34" spans="2:10" ht="13.15" customHeight="1" x14ac:dyDescent="0.2">
      <c r="D34" s="669"/>
      <c r="E34" s="669"/>
      <c r="F34" s="666"/>
      <c r="G34" s="666"/>
      <c r="H34" s="666"/>
      <c r="I34" s="666"/>
      <c r="J34" s="667"/>
    </row>
    <row r="35" spans="2:10" ht="13.15" customHeight="1" x14ac:dyDescent="0.2">
      <c r="B35" s="1525" t="s">
        <v>2</v>
      </c>
      <c r="C35" s="1526"/>
      <c r="D35" s="670" t="s">
        <v>65</v>
      </c>
      <c r="E35" s="670" t="s">
        <v>27</v>
      </c>
      <c r="F35" s="670" t="s">
        <v>66</v>
      </c>
      <c r="G35" s="670" t="s">
        <v>67</v>
      </c>
      <c r="H35" s="670" t="s">
        <v>68</v>
      </c>
      <c r="I35" s="670" t="s">
        <v>69</v>
      </c>
      <c r="J35" s="670" t="s">
        <v>70</v>
      </c>
    </row>
    <row r="36" spans="2:10" ht="52.9" customHeight="1" x14ac:dyDescent="0.2">
      <c r="B36" s="1527" t="s">
        <v>666</v>
      </c>
      <c r="C36" s="1528"/>
      <c r="D36" s="671" t="s">
        <v>667</v>
      </c>
      <c r="E36" s="671" t="s">
        <v>635</v>
      </c>
      <c r="F36" s="671" t="s">
        <v>1164</v>
      </c>
      <c r="G36" s="671" t="s">
        <v>668</v>
      </c>
      <c r="H36" s="671" t="s">
        <v>669</v>
      </c>
      <c r="I36" s="671" t="s">
        <v>670</v>
      </c>
      <c r="J36" s="671" t="s">
        <v>1165</v>
      </c>
    </row>
    <row r="37" spans="2:10" ht="15" customHeight="1" x14ac:dyDescent="0.2">
      <c r="B37" s="1529"/>
      <c r="C37" s="1530"/>
      <c r="D37" s="866"/>
      <c r="E37" s="672"/>
      <c r="F37" s="673"/>
      <c r="G37" s="673"/>
      <c r="H37" s="1058">
        <f>F37-G37</f>
        <v>0</v>
      </c>
      <c r="I37" s="672"/>
      <c r="J37" s="673"/>
    </row>
    <row r="38" spans="2:10" ht="15" customHeight="1" x14ac:dyDescent="0.2">
      <c r="B38" s="1529"/>
      <c r="C38" s="1530"/>
      <c r="D38" s="866"/>
      <c r="E38" s="672"/>
      <c r="F38" s="673"/>
      <c r="G38" s="673"/>
      <c r="H38" s="1058">
        <f t="shared" ref="H38:H43" si="0">F38-G38</f>
        <v>0</v>
      </c>
      <c r="I38" s="672"/>
      <c r="J38" s="673"/>
    </row>
    <row r="39" spans="2:10" ht="15" customHeight="1" x14ac:dyDescent="0.2">
      <c r="B39" s="1529"/>
      <c r="C39" s="1530"/>
      <c r="D39" s="866"/>
      <c r="E39" s="672"/>
      <c r="F39" s="673"/>
      <c r="G39" s="673"/>
      <c r="H39" s="1058">
        <f t="shared" si="0"/>
        <v>0</v>
      </c>
      <c r="I39" s="672"/>
      <c r="J39" s="673"/>
    </row>
    <row r="40" spans="2:10" ht="15" customHeight="1" x14ac:dyDescent="0.2">
      <c r="B40" s="1529"/>
      <c r="C40" s="1530"/>
      <c r="D40" s="866"/>
      <c r="E40" s="672"/>
      <c r="F40" s="673"/>
      <c r="G40" s="673"/>
      <c r="H40" s="1058">
        <f t="shared" si="0"/>
        <v>0</v>
      </c>
      <c r="I40" s="672"/>
      <c r="J40" s="673"/>
    </row>
    <row r="41" spans="2:10" ht="15" customHeight="1" x14ac:dyDescent="0.2">
      <c r="B41" s="1529"/>
      <c r="C41" s="1530"/>
      <c r="D41" s="866"/>
      <c r="E41" s="672"/>
      <c r="F41" s="673"/>
      <c r="G41" s="673"/>
      <c r="H41" s="1058">
        <f t="shared" si="0"/>
        <v>0</v>
      </c>
      <c r="I41" s="672"/>
      <c r="J41" s="673"/>
    </row>
    <row r="42" spans="2:10" ht="15" customHeight="1" x14ac:dyDescent="0.2">
      <c r="B42" s="1529"/>
      <c r="C42" s="1530"/>
      <c r="D42" s="866"/>
      <c r="E42" s="672"/>
      <c r="F42" s="673"/>
      <c r="G42" s="673"/>
      <c r="H42" s="1058">
        <f t="shared" si="0"/>
        <v>0</v>
      </c>
      <c r="I42" s="672"/>
      <c r="J42" s="673"/>
    </row>
    <row r="43" spans="2:10" ht="15" customHeight="1" x14ac:dyDescent="0.2">
      <c r="B43" s="1529"/>
      <c r="C43" s="1530"/>
      <c r="D43" s="866"/>
      <c r="E43" s="672"/>
      <c r="F43" s="673"/>
      <c r="G43" s="673"/>
      <c r="H43" s="1058">
        <f t="shared" si="0"/>
        <v>0</v>
      </c>
      <c r="I43" s="672"/>
      <c r="J43" s="673"/>
    </row>
    <row r="44" spans="2:10" ht="15" customHeight="1" thickBot="1" x14ac:dyDescent="0.25">
      <c r="B44" s="550"/>
      <c r="C44" s="550"/>
      <c r="D44" s="674"/>
      <c r="E44" s="668" t="s">
        <v>671</v>
      </c>
      <c r="F44" s="675">
        <f t="shared" ref="F44:G44" si="1">SUM(F37:F43)</f>
        <v>0</v>
      </c>
      <c r="G44" s="675">
        <f t="shared" si="1"/>
        <v>0</v>
      </c>
      <c r="H44" s="675">
        <f>SUM(H37:H43)</f>
        <v>0</v>
      </c>
      <c r="J44" s="675">
        <f>SUM(J37:J43)</f>
        <v>0</v>
      </c>
    </row>
    <row r="45" spans="2:10" ht="15" customHeight="1" thickTop="1" x14ac:dyDescent="0.2">
      <c r="B45" s="550"/>
      <c r="C45" s="550"/>
      <c r="D45" s="550"/>
      <c r="E45" s="550"/>
      <c r="F45" s="550"/>
      <c r="G45" s="550"/>
      <c r="H45" s="550"/>
      <c r="I45" s="550"/>
      <c r="J45" s="550"/>
    </row>
    <row r="46" spans="2:10" ht="15" customHeight="1" x14ac:dyDescent="0.2">
      <c r="B46" s="1531"/>
      <c r="C46" s="1531"/>
      <c r="D46" s="1531"/>
      <c r="F46" s="1531"/>
      <c r="G46" s="1531"/>
    </row>
    <row r="47" spans="2:10" ht="15" customHeight="1" x14ac:dyDescent="0.2">
      <c r="B47" s="676" t="s">
        <v>672</v>
      </c>
      <c r="C47" s="676"/>
      <c r="D47" s="676"/>
      <c r="E47" s="676"/>
      <c r="F47" s="542" t="s">
        <v>673</v>
      </c>
    </row>
    <row r="48" spans="2:10" ht="15" customHeight="1" x14ac:dyDescent="0.2"/>
    <row r="49" spans="1:6" ht="15" customHeight="1" x14ac:dyDescent="0.2">
      <c r="B49" s="1531"/>
      <c r="C49" s="1531"/>
      <c r="D49" s="1531"/>
      <c r="E49" s="677"/>
      <c r="F49" s="1085"/>
    </row>
    <row r="50" spans="1:6" ht="15" customHeight="1" x14ac:dyDescent="0.2">
      <c r="B50" s="542" t="s">
        <v>674</v>
      </c>
      <c r="F50" s="542" t="s">
        <v>148</v>
      </c>
    </row>
    <row r="53" spans="1:6" x14ac:dyDescent="0.2">
      <c r="A53" s="542" t="s">
        <v>375</v>
      </c>
    </row>
    <row r="54" spans="1:6" x14ac:dyDescent="0.2">
      <c r="A54" s="542" t="s">
        <v>675</v>
      </c>
    </row>
  </sheetData>
  <customSheetViews>
    <customSheetView guid="{D1C4B63A-44A1-41FF-8287-11B2B82635E7}" showGridLines="0" fitToPage="1">
      <pageMargins left="1" right="0.5" top="0.5" bottom="0.5" header="0.3" footer="0.3"/>
      <pageSetup paperSize="5" scale="71" orientation="landscape" useFirstPageNumber="1" r:id="rId1"/>
      <headerFooter>
        <oddFooter>&amp;L&amp;A&amp;C&amp;P/&amp;N</oddFooter>
      </headerFooter>
    </customSheetView>
    <customSheetView guid="{F633B7F0-050E-4545-9244-A7D77C091E2B}" showPageBreaks="1" showGridLines="0" fitToPage="1" printArea="1">
      <pageMargins left="1" right="0.5" top="0.5" bottom="0.5" header="0.3" footer="0.3"/>
      <pageSetup paperSize="5" scale="71" orientation="landscape" useFirstPageNumber="1" r:id="rId2"/>
      <headerFooter>
        <oddFooter>&amp;L&amp;A&amp;C&amp;P/&amp;N</oddFooter>
      </headerFooter>
    </customSheetView>
  </customSheetViews>
  <mergeCells count="17">
    <mergeCell ref="B46:D46"/>
    <mergeCell ref="B49:D49"/>
    <mergeCell ref="F46:G46"/>
    <mergeCell ref="B40:C40"/>
    <mergeCell ref="B41:C41"/>
    <mergeCell ref="B42:C42"/>
    <mergeCell ref="B43:C43"/>
    <mergeCell ref="B35:C35"/>
    <mergeCell ref="B36:C36"/>
    <mergeCell ref="B37:C37"/>
    <mergeCell ref="B38:C38"/>
    <mergeCell ref="B39:C39"/>
    <mergeCell ref="B32:I33"/>
    <mergeCell ref="B23:J23"/>
    <mergeCell ref="B25:I26"/>
    <mergeCell ref="B28:J28"/>
    <mergeCell ref="B29:I30"/>
  </mergeCells>
  <dataValidations count="1">
    <dataValidation type="list" allowBlank="1" showInputMessage="1" showErrorMessage="1" sqref="E37:E43" xr:uid="{2CC34848-5562-4C52-B84F-081435FBEB92}">
      <formula1>$A$53:$A$54</formula1>
    </dataValidation>
  </dataValidations>
  <pageMargins left="1" right="0.5" top="0.5" bottom="0.5" header="0.3" footer="0.3"/>
  <pageSetup paperSize="5" scale="73" orientation="landscape" useFirstPageNumber="1" r:id="rId3"/>
  <headerFooter scaleWithDoc="0">
    <oddFooter>&amp;L&amp;A</oddFooter>
  </headerFooter>
  <ignoredErrors>
    <ignoredError sqref="A4"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8" tint="-0.249977111117893"/>
  </sheetPr>
  <dimension ref="A1:N48"/>
  <sheetViews>
    <sheetView workbookViewId="0">
      <selection sqref="A1:G1"/>
    </sheetView>
  </sheetViews>
  <sheetFormatPr defaultColWidth="9.140625" defaultRowHeight="12.75" x14ac:dyDescent="0.2"/>
  <cols>
    <col min="1" max="1" width="2.7109375" style="274" customWidth="1"/>
    <col min="2" max="2" width="22.7109375" style="274" customWidth="1"/>
    <col min="3" max="3" width="12.140625" style="274" customWidth="1"/>
    <col min="4" max="4" width="12.140625" style="274" bestFit="1" customWidth="1"/>
    <col min="5" max="6" width="14" style="274" customWidth="1"/>
    <col min="7" max="7" width="10.7109375" style="274" customWidth="1"/>
    <col min="8" max="16384" width="9.140625" style="274"/>
  </cols>
  <sheetData>
    <row r="1" spans="1:14" s="73" customFormat="1" ht="18" x14ac:dyDescent="0.25">
      <c r="A1" s="1532" t="s">
        <v>1</v>
      </c>
      <c r="B1" s="1532"/>
      <c r="C1" s="1532"/>
      <c r="D1" s="1532"/>
      <c r="E1" s="1532"/>
      <c r="F1" s="1532"/>
      <c r="G1" s="1532"/>
      <c r="H1" s="231"/>
      <c r="I1" s="231"/>
      <c r="J1" s="231"/>
      <c r="K1" s="231"/>
      <c r="L1" s="231"/>
    </row>
    <row r="2" spans="1:14" s="111" customFormat="1" ht="18" x14ac:dyDescent="0.25">
      <c r="A2" s="1532" t="s">
        <v>842</v>
      </c>
      <c r="B2" s="1532"/>
      <c r="C2" s="1532"/>
      <c r="D2" s="1532"/>
      <c r="E2" s="1532"/>
      <c r="F2" s="1532"/>
      <c r="G2" s="1532"/>
      <c r="H2" s="231"/>
      <c r="I2" s="231"/>
      <c r="J2" s="231"/>
      <c r="K2" s="231"/>
      <c r="L2" s="231"/>
      <c r="N2" s="112"/>
    </row>
    <row r="3" spans="1:14" s="73" customFormat="1" ht="18" customHeight="1" x14ac:dyDescent="0.25">
      <c r="B3" s="110"/>
      <c r="C3" s="110"/>
      <c r="D3" s="220"/>
      <c r="E3" s="110"/>
      <c r="F3" s="347"/>
      <c r="G3" s="110"/>
      <c r="H3" s="110"/>
      <c r="I3" s="110"/>
      <c r="J3" s="110"/>
      <c r="K3" s="110"/>
      <c r="L3" s="110"/>
    </row>
    <row r="4" spans="1:14" s="73" customFormat="1" ht="18" customHeight="1" x14ac:dyDescent="0.25">
      <c r="B4" s="110"/>
      <c r="C4" s="110"/>
      <c r="D4" s="220"/>
      <c r="E4" s="110"/>
      <c r="F4" s="347"/>
      <c r="G4" s="110"/>
      <c r="H4" s="110"/>
      <c r="I4" s="110"/>
      <c r="J4" s="110"/>
      <c r="K4" s="110"/>
      <c r="L4" s="110"/>
    </row>
    <row r="5" spans="1:14" s="73" customFormat="1" ht="18" customHeight="1" x14ac:dyDescent="0.25">
      <c r="B5" s="110"/>
      <c r="C5" s="110"/>
      <c r="D5" s="220"/>
      <c r="E5" s="110"/>
      <c r="F5" s="347"/>
      <c r="G5" s="110"/>
      <c r="H5" s="110"/>
      <c r="I5" s="110"/>
      <c r="J5" s="110"/>
      <c r="K5" s="110"/>
      <c r="L5" s="110"/>
    </row>
    <row r="6" spans="1:14" s="74" customFormat="1" ht="15.75" x14ac:dyDescent="0.25">
      <c r="A6" s="104" t="s">
        <v>231</v>
      </c>
      <c r="C6" s="109"/>
      <c r="D6" s="221"/>
      <c r="E6" s="109"/>
      <c r="F6" s="1015"/>
      <c r="G6" s="109"/>
      <c r="H6" s="109"/>
      <c r="I6" s="109"/>
      <c r="J6" s="109"/>
      <c r="K6" s="109"/>
      <c r="L6" s="109"/>
    </row>
    <row r="7" spans="1:14" s="105" customFormat="1" ht="18" customHeight="1" x14ac:dyDescent="0.2">
      <c r="B7" s="108" t="s">
        <v>423</v>
      </c>
      <c r="D7" s="222"/>
      <c r="E7" s="108"/>
      <c r="F7" s="108"/>
    </row>
    <row r="8" spans="1:14" s="105" customFormat="1" ht="21" customHeight="1" x14ac:dyDescent="0.2">
      <c r="C8" s="1533"/>
      <c r="D8" s="1533"/>
      <c r="E8" s="1533"/>
      <c r="F8" s="1533"/>
      <c r="G8" s="1533"/>
      <c r="H8" s="274"/>
    </row>
    <row r="9" spans="1:14" s="105" customFormat="1" ht="21" customHeight="1" x14ac:dyDescent="0.2">
      <c r="C9" s="1534"/>
      <c r="D9" s="1534"/>
      <c r="E9" s="1534"/>
      <c r="F9" s="1534"/>
      <c r="G9" s="1534"/>
      <c r="H9" s="274"/>
    </row>
    <row r="10" spans="1:14" s="105" customFormat="1" ht="21" customHeight="1" x14ac:dyDescent="0.2">
      <c r="C10" s="1534"/>
      <c r="D10" s="1534"/>
      <c r="E10" s="1534"/>
      <c r="F10" s="1534"/>
      <c r="G10" s="1534"/>
      <c r="H10" s="274"/>
    </row>
    <row r="11" spans="1:14" s="105" customFormat="1" ht="18" customHeight="1" x14ac:dyDescent="0.2">
      <c r="C11" s="108"/>
      <c r="D11" s="275"/>
      <c r="E11" s="107"/>
      <c r="F11" s="107"/>
      <c r="G11" s="106"/>
      <c r="H11" s="274"/>
    </row>
    <row r="12" spans="1:14" s="105" customFormat="1" ht="18" customHeight="1" x14ac:dyDescent="0.2">
      <c r="B12" s="108" t="s">
        <v>424</v>
      </c>
      <c r="D12" s="276"/>
      <c r="E12" s="108"/>
      <c r="F12" s="108"/>
      <c r="H12" s="274"/>
    </row>
    <row r="13" spans="1:14" s="105" customFormat="1" ht="21" customHeight="1" x14ac:dyDescent="0.2">
      <c r="C13" s="1533"/>
      <c r="D13" s="1533"/>
      <c r="E13" s="1533"/>
      <c r="F13" s="1533"/>
      <c r="G13" s="1533"/>
      <c r="H13" s="274"/>
    </row>
    <row r="14" spans="1:14" s="105" customFormat="1" ht="21" customHeight="1" x14ac:dyDescent="0.2">
      <c r="C14" s="1534"/>
      <c r="D14" s="1534"/>
      <c r="E14" s="1534"/>
      <c r="F14" s="1534"/>
      <c r="G14" s="1534"/>
      <c r="H14" s="274"/>
    </row>
    <row r="15" spans="1:14" s="105" customFormat="1" ht="21" customHeight="1" x14ac:dyDescent="0.2">
      <c r="C15" s="1534"/>
      <c r="D15" s="1534"/>
      <c r="E15" s="1534"/>
      <c r="F15" s="1534"/>
      <c r="G15" s="1534"/>
      <c r="H15" s="274"/>
    </row>
    <row r="16" spans="1:14" s="105" customFormat="1" ht="18" customHeight="1" x14ac:dyDescent="0.2">
      <c r="C16" s="108"/>
      <c r="D16" s="275"/>
      <c r="E16" s="107"/>
      <c r="F16" s="107"/>
      <c r="G16" s="107"/>
      <c r="H16" s="274"/>
    </row>
    <row r="17" spans="1:8" s="115" customFormat="1" ht="18" customHeight="1" x14ac:dyDescent="0.2">
      <c r="C17" s="224" t="s">
        <v>871</v>
      </c>
      <c r="D17" s="1538"/>
      <c r="E17" s="1538"/>
      <c r="F17" s="1538"/>
      <c r="G17" s="1020"/>
      <c r="H17" s="274"/>
    </row>
    <row r="18" spans="1:8" x14ac:dyDescent="0.2">
      <c r="G18" s="939"/>
    </row>
    <row r="20" spans="1:8" s="105" customFormat="1" ht="15.6" customHeight="1" x14ac:dyDescent="0.25">
      <c r="A20" s="104" t="s">
        <v>1166</v>
      </c>
      <c r="C20" s="108"/>
      <c r="D20" s="223"/>
      <c r="E20" s="107"/>
      <c r="F20" s="107"/>
      <c r="G20" s="107"/>
      <c r="H20" s="107"/>
    </row>
    <row r="22" spans="1:8" ht="42.75" customHeight="1" x14ac:dyDescent="0.2">
      <c r="B22" s="225" t="s">
        <v>377</v>
      </c>
      <c r="C22" s="327" t="s">
        <v>870</v>
      </c>
      <c r="D22" s="327" t="s">
        <v>52</v>
      </c>
      <c r="E22" s="234" t="s">
        <v>907</v>
      </c>
      <c r="F22" s="226" t="s">
        <v>378</v>
      </c>
      <c r="G22" s="226" t="s">
        <v>146</v>
      </c>
    </row>
    <row r="23" spans="1:8" ht="19.899999999999999" customHeight="1" x14ac:dyDescent="0.2">
      <c r="B23" s="867"/>
      <c r="C23" s="1021"/>
      <c r="D23" s="228"/>
      <c r="E23" s="227"/>
      <c r="F23" s="228"/>
      <c r="G23" s="1059"/>
    </row>
    <row r="24" spans="1:8" ht="19.899999999999999" customHeight="1" x14ac:dyDescent="0.2">
      <c r="B24" s="867"/>
      <c r="C24" s="227"/>
      <c r="D24" s="228"/>
      <c r="E24" s="227"/>
      <c r="F24" s="228"/>
      <c r="G24" s="1059"/>
    </row>
    <row r="25" spans="1:8" ht="19.899999999999999" customHeight="1" x14ac:dyDescent="0.2">
      <c r="B25" s="867"/>
      <c r="C25" s="227"/>
      <c r="D25" s="228"/>
      <c r="E25" s="227"/>
      <c r="F25" s="228"/>
      <c r="G25" s="1059"/>
    </row>
    <row r="26" spans="1:8" ht="19.899999999999999" customHeight="1" x14ac:dyDescent="0.2">
      <c r="B26" s="867"/>
      <c r="C26" s="227"/>
      <c r="D26" s="228"/>
      <c r="E26" s="227"/>
      <c r="F26" s="228"/>
      <c r="G26" s="1059"/>
    </row>
    <row r="27" spans="1:8" ht="19.899999999999999" customHeight="1" x14ac:dyDescent="0.2">
      <c r="B27" s="867"/>
      <c r="C27" s="227"/>
      <c r="D27" s="228"/>
      <c r="E27" s="227"/>
      <c r="F27" s="228"/>
      <c r="G27" s="1059"/>
    </row>
    <row r="28" spans="1:8" ht="19.5" customHeight="1" x14ac:dyDescent="0.2">
      <c r="B28" s="867"/>
      <c r="C28" s="227"/>
      <c r="D28" s="228"/>
      <c r="E28" s="227"/>
      <c r="F28" s="228"/>
      <c r="G28" s="1059"/>
    </row>
    <row r="29" spans="1:8" ht="19.5" customHeight="1" x14ac:dyDescent="0.2">
      <c r="B29" s="867"/>
      <c r="C29" s="227"/>
      <c r="D29" s="228"/>
      <c r="E29" s="227"/>
      <c r="F29" s="228"/>
      <c r="G29" s="1059"/>
    </row>
    <row r="30" spans="1:8" ht="19.5" customHeight="1" x14ac:dyDescent="0.2">
      <c r="B30" s="867"/>
      <c r="C30" s="227"/>
      <c r="D30" s="228"/>
      <c r="E30" s="227"/>
      <c r="F30" s="228"/>
      <c r="G30" s="1059"/>
    </row>
    <row r="31" spans="1:8" ht="19.899999999999999" customHeight="1" x14ac:dyDescent="0.2">
      <c r="B31" s="867"/>
      <c r="C31" s="227"/>
      <c r="D31" s="228"/>
      <c r="E31" s="227"/>
      <c r="F31" s="228"/>
      <c r="G31" s="1059"/>
    </row>
    <row r="32" spans="1:8" ht="19.899999999999999" customHeight="1" x14ac:dyDescent="0.2">
      <c r="B32" s="867"/>
      <c r="C32" s="227"/>
      <c r="D32" s="228"/>
      <c r="E32" s="227"/>
      <c r="F32" s="228"/>
      <c r="G32" s="1059"/>
    </row>
    <row r="33" spans="2:9" ht="19.899999999999999" customHeight="1" x14ac:dyDescent="0.2">
      <c r="B33" s="867"/>
      <c r="C33" s="227"/>
      <c r="D33" s="228"/>
      <c r="E33" s="227"/>
      <c r="F33" s="228"/>
      <c r="G33" s="1059"/>
    </row>
    <row r="34" spans="2:9" ht="19.899999999999999" customHeight="1" x14ac:dyDescent="0.2">
      <c r="B34" s="867"/>
      <c r="C34" s="227"/>
      <c r="D34" s="228"/>
      <c r="E34" s="227"/>
      <c r="F34" s="228"/>
      <c r="G34" s="1059"/>
    </row>
    <row r="35" spans="2:9" ht="19.899999999999999" customHeight="1" x14ac:dyDescent="0.2">
      <c r="B35" s="867"/>
      <c r="C35" s="227"/>
      <c r="D35" s="228"/>
      <c r="E35" s="227"/>
      <c r="F35" s="228"/>
      <c r="G35" s="1059"/>
    </row>
    <row r="36" spans="2:9" ht="19.899999999999999" customHeight="1" x14ac:dyDescent="0.2">
      <c r="B36" s="867"/>
      <c r="C36" s="227"/>
      <c r="D36" s="228"/>
      <c r="E36" s="227"/>
      <c r="F36" s="228"/>
      <c r="G36" s="1059"/>
    </row>
    <row r="37" spans="2:9" ht="19.899999999999999" customHeight="1" x14ac:dyDescent="0.2">
      <c r="B37" s="867"/>
      <c r="C37" s="227"/>
      <c r="D37" s="228"/>
      <c r="E37" s="227"/>
      <c r="F37" s="228"/>
      <c r="G37" s="1059"/>
    </row>
    <row r="38" spans="2:9" ht="19.899999999999999" customHeight="1" x14ac:dyDescent="0.2">
      <c r="B38" s="867"/>
      <c r="C38" s="227"/>
      <c r="D38" s="228"/>
      <c r="E38" s="227"/>
      <c r="F38" s="228"/>
      <c r="G38" s="1059"/>
    </row>
    <row r="39" spans="2:9" ht="19.899999999999999" customHeight="1" x14ac:dyDescent="0.2">
      <c r="B39" s="867"/>
      <c r="C39" s="227"/>
      <c r="D39" s="228"/>
      <c r="E39" s="227"/>
      <c r="F39" s="228"/>
      <c r="G39" s="1059"/>
    </row>
    <row r="40" spans="2:9" ht="19.899999999999999" customHeight="1" x14ac:dyDescent="0.2">
      <c r="B40" s="867"/>
      <c r="C40" s="227"/>
      <c r="D40" s="228"/>
      <c r="E40" s="227"/>
      <c r="F40" s="228"/>
      <c r="G40" s="1059"/>
    </row>
    <row r="42" spans="2:9" ht="14.25" x14ac:dyDescent="0.2">
      <c r="B42" s="103" t="s">
        <v>226</v>
      </c>
      <c r="C42" s="230"/>
      <c r="D42" s="103"/>
      <c r="E42" s="73"/>
      <c r="F42" s="399"/>
      <c r="G42" s="229"/>
      <c r="H42" s="73"/>
      <c r="I42" s="73"/>
    </row>
    <row r="43" spans="2:9" ht="14.25" x14ac:dyDescent="0.2">
      <c r="B43" s="103"/>
      <c r="C43" s="230"/>
      <c r="D43" s="103"/>
      <c r="E43" s="73"/>
      <c r="F43" s="399"/>
      <c r="H43" s="73"/>
      <c r="I43" s="73"/>
    </row>
    <row r="44" spans="2:9" ht="19.899999999999999" customHeight="1" x14ac:dyDescent="0.2">
      <c r="B44" s="1539"/>
      <c r="C44" s="1539"/>
      <c r="D44" s="1539"/>
      <c r="E44" s="358"/>
      <c r="F44" s="358"/>
      <c r="H44" s="219"/>
      <c r="I44" s="219"/>
    </row>
    <row r="45" spans="2:9" ht="14.25" x14ac:dyDescent="0.2">
      <c r="B45" s="219" t="s">
        <v>225</v>
      </c>
      <c r="C45" s="219"/>
      <c r="D45" s="219"/>
      <c r="E45" s="358"/>
      <c r="F45" s="358"/>
      <c r="H45" s="219"/>
      <c r="I45" s="219"/>
    </row>
    <row r="46" spans="2:9" ht="14.25" x14ac:dyDescent="0.2">
      <c r="B46" s="103"/>
      <c r="C46" s="230"/>
      <c r="D46" s="103"/>
      <c r="E46" s="348"/>
      <c r="F46" s="348"/>
      <c r="H46" s="73"/>
      <c r="I46" s="73"/>
    </row>
    <row r="47" spans="2:9" ht="19.899999999999999" customHeight="1" x14ac:dyDescent="0.2">
      <c r="B47" s="1539"/>
      <c r="C47" s="1539"/>
      <c r="D47" s="1539"/>
      <c r="E47" s="358"/>
      <c r="F47" s="1536"/>
      <c r="G47" s="1537"/>
      <c r="H47" s="358"/>
    </row>
    <row r="48" spans="2:9" ht="14.25" x14ac:dyDescent="0.2">
      <c r="B48" s="219" t="s">
        <v>224</v>
      </c>
      <c r="C48" s="219"/>
      <c r="D48" s="219"/>
      <c r="E48" s="358"/>
      <c r="F48" s="1535" t="s">
        <v>148</v>
      </c>
      <c r="G48" s="1535"/>
      <c r="H48" s="939"/>
    </row>
  </sheetData>
  <customSheetViews>
    <customSheetView guid="{D1C4B63A-44A1-41FF-8287-11B2B82635E7}" showGridLines="0">
      <pageMargins left="0.5" right="0.5" top="1" bottom="0.5" header="0.3" footer="0.3"/>
      <pageSetup paperSize="5" fitToWidth="0" fitToHeight="0" orientation="portrait" useFirstPageNumber="1" r:id="rId1"/>
      <headerFooter>
        <oddFooter>&amp;L&amp;A&amp;C&amp;P/&amp;N</oddFooter>
      </headerFooter>
    </customSheetView>
    <customSheetView guid="{F633B7F0-050E-4545-9244-A7D77C091E2B}" showGridLines="0">
      <pageMargins left="0.5" right="0.5" top="1" bottom="0.5" header="0.3" footer="0.3"/>
      <pageSetup paperSize="5" fitToWidth="0" fitToHeight="0" orientation="portrait" useFirstPageNumber="1" r:id="rId2"/>
      <headerFooter>
        <oddFooter>&amp;L&amp;A&amp;C&amp;P/&amp;N</oddFooter>
      </headerFooter>
    </customSheetView>
  </customSheetViews>
  <mergeCells count="13">
    <mergeCell ref="A1:G1"/>
    <mergeCell ref="A2:G2"/>
    <mergeCell ref="C8:G8"/>
    <mergeCell ref="C9:G9"/>
    <mergeCell ref="F48:G48"/>
    <mergeCell ref="C10:G10"/>
    <mergeCell ref="C13:G13"/>
    <mergeCell ref="C14:G14"/>
    <mergeCell ref="C15:G15"/>
    <mergeCell ref="F47:G47"/>
    <mergeCell ref="D17:F17"/>
    <mergeCell ref="B44:D44"/>
    <mergeCell ref="B47:D47"/>
  </mergeCells>
  <pageMargins left="0.5" right="0.5" top="1" bottom="0.5" header="0.3" footer="0.3"/>
  <pageSetup paperSize="5" fitToWidth="0" fitToHeight="0" orientation="portrait" useFirstPageNumber="1" r:id="rId3"/>
  <headerFooter scaleWithDoc="0">
    <oddFooter>&amp;L&amp;A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32</vt:i4>
      </vt:variant>
    </vt:vector>
  </HeadingPairs>
  <TitlesOfParts>
    <vt:vector size="61" baseType="lpstr">
      <vt:lpstr>Title Page</vt:lpstr>
      <vt:lpstr>Table of Contents - Part 1</vt:lpstr>
      <vt:lpstr>General Instructions</vt:lpstr>
      <vt:lpstr>61.0000 Closing Status Report-1</vt:lpstr>
      <vt:lpstr>Deposits-Fin.Inst. &amp; CDs</vt:lpstr>
      <vt:lpstr>110.0000 Form-Dep. in Fin. Inst</vt:lpstr>
      <vt:lpstr>111.0000 Form-Certific. of Dep.</vt:lpstr>
      <vt:lpstr>Form - CCR Class.-Deposit &amp; CD</vt:lpstr>
      <vt:lpstr>Form - Information for CDs</vt:lpstr>
      <vt:lpstr>Investments</vt:lpstr>
      <vt:lpstr>113.0000 Form-Investments</vt:lpstr>
      <vt:lpstr>Form - CCR Class.-Investments</vt:lpstr>
      <vt:lpstr>114.0000 Form-Add'l. Dep. &amp; Inv</vt:lpstr>
      <vt:lpstr>Receivables</vt:lpstr>
      <vt:lpstr>Rules for Recognition</vt:lpstr>
      <vt:lpstr>Loans and Notes Rec</vt:lpstr>
      <vt:lpstr>120.0000 Form-Loans &amp; Notes Rec</vt:lpstr>
      <vt:lpstr>AR &amp; Federal Grants Rec.</vt:lpstr>
      <vt:lpstr>121.0000 Form-AR &amp; Fed. Grants</vt:lpstr>
      <vt:lpstr>Inventory</vt:lpstr>
      <vt:lpstr>150.0000 Form - Inventory</vt:lpstr>
      <vt:lpstr>Prepaid Expenses</vt:lpstr>
      <vt:lpstr>141.0000 Form-Sched. of PP Exp</vt:lpstr>
      <vt:lpstr>240.0000 Form-Legal Counsel</vt:lpstr>
      <vt:lpstr>Claims &amp; Judgments</vt:lpstr>
      <vt:lpstr>242.0000 Form-Claims &amp; Judgment</vt:lpstr>
      <vt:lpstr>Unearned Income</vt:lpstr>
      <vt:lpstr>702.0000 Form-Misc. Disclosures</vt:lpstr>
      <vt:lpstr>705.0000 Form-Contr Self-Assess</vt:lpstr>
      <vt:lpstr>'110.0000 Form-Dep. in Fin. Inst'!Print_Area</vt:lpstr>
      <vt:lpstr>'111.0000 Form-Certific. of Dep.'!Print_Area</vt:lpstr>
      <vt:lpstr>'113.0000 Form-Investments'!Print_Area</vt:lpstr>
      <vt:lpstr>'114.0000 Form-Add''l. Dep. &amp; Inv'!Print_Area</vt:lpstr>
      <vt:lpstr>'121.0000 Form-AR &amp; Fed. Grants'!Print_Area</vt:lpstr>
      <vt:lpstr>'242.0000 Form-Claims &amp; Judgment'!Print_Area</vt:lpstr>
      <vt:lpstr>'705.0000 Form-Contr Self-Assess'!Print_Area</vt:lpstr>
      <vt:lpstr>'Form - CCR Class.-Deposit &amp; CD'!Print_Area</vt:lpstr>
      <vt:lpstr>'Prepaid Expenses'!Print_Area</vt:lpstr>
      <vt:lpstr>'110.0000 Form-Dep. in Fin. Inst'!Print_Titles</vt:lpstr>
      <vt:lpstr>'111.0000 Form-Certific. of Dep.'!Print_Titles</vt:lpstr>
      <vt:lpstr>'113.0000 Form-Investments'!Print_Titles</vt:lpstr>
      <vt:lpstr>'114.0000 Form-Add''l. Dep. &amp; Inv'!Print_Titles</vt:lpstr>
      <vt:lpstr>'121.0000 Form-AR &amp; Fed. Grants'!Print_Titles</vt:lpstr>
      <vt:lpstr>'141.0000 Form-Sched. of PP Exp'!Print_Titles</vt:lpstr>
      <vt:lpstr>'150.0000 Form - Inventory'!Print_Titles</vt:lpstr>
      <vt:lpstr>'242.0000 Form-Claims &amp; Judgment'!Print_Titles</vt:lpstr>
      <vt:lpstr>'61.0000 Closing Status Report-1'!Print_Titles</vt:lpstr>
      <vt:lpstr>'702.0000 Form-Misc. Disclosures'!Print_Titles</vt:lpstr>
      <vt:lpstr>'705.0000 Form-Contr Self-Assess'!Print_Titles</vt:lpstr>
      <vt:lpstr>'AR &amp; Federal Grants Rec.'!Print_Titles</vt:lpstr>
      <vt:lpstr>'Claims &amp; Judgments'!Print_Titles</vt:lpstr>
      <vt:lpstr>'Deposits-Fin.Inst. &amp; CDs'!Print_Titles</vt:lpstr>
      <vt:lpstr>'Form - CCR Class.-Investments'!Print_Titles</vt:lpstr>
      <vt:lpstr>'General Instructions'!Print_Titles</vt:lpstr>
      <vt:lpstr>Investments!Print_Titles</vt:lpstr>
      <vt:lpstr>'Loans and Notes Rec'!Print_Titles</vt:lpstr>
      <vt:lpstr>'Prepaid Expenses'!Print_Titles</vt:lpstr>
      <vt:lpstr>Receivables!Print_Titles</vt:lpstr>
      <vt:lpstr>'Rules for Recognition'!Print_Titles</vt:lpstr>
      <vt:lpstr>'Table of Contents - Part 1'!Print_Titles</vt:lpstr>
      <vt:lpstr>'242.0000 Form-Claims &amp; Judgment'!recorded</vt:lpstr>
    </vt:vector>
  </TitlesOfParts>
  <Company>AR-Dept of Finance &amp; Admin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dlharper</dc:creator>
  <cp:lastModifiedBy>Sandhya Kombathula</cp:lastModifiedBy>
  <cp:lastPrinted>2024-04-15T16:42:39Z</cp:lastPrinted>
  <dcterms:created xsi:type="dcterms:W3CDTF">2005-05-19T15:58:44Z</dcterms:created>
  <dcterms:modified xsi:type="dcterms:W3CDTF">2024-06-11T18:01:30Z</dcterms:modified>
</cp:coreProperties>
</file>